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05" windowWidth="15600" windowHeight="7620" activeTab="5"/>
  </bookViews>
  <sheets>
    <sheet name="Equipos" sheetId="8" r:id="rId1"/>
    <sheet name="Mapa1" sheetId="6" r:id="rId2"/>
    <sheet name="Tipo de problemática" sheetId="1" r:id="rId3"/>
    <sheet name="Modalidades" sheetId="2" r:id="rId4"/>
    <sheet name="Tabla 1" sheetId="7" r:id="rId5"/>
    <sheet name="agrupamiento" sheetId="5" r:id="rId6"/>
  </sheets>
  <definedNames>
    <definedName name="_xlnm._FilterDatabase" localSheetId="1" hidden="1">Mapa1!$A$1:$D$33</definedName>
    <definedName name="_xlnm.Print_Area" localSheetId="5">agrupamiento!$B$7:$H$27</definedName>
    <definedName name="_xlnm.Print_Area" localSheetId="2">'Tipo de problemática'!$A$1:$K$22</definedName>
  </definedNames>
  <calcPr calcId="145621"/>
</workbook>
</file>

<file path=xl/calcChain.xml><?xml version="1.0" encoding="utf-8"?>
<calcChain xmlns="http://schemas.openxmlformats.org/spreadsheetml/2006/main">
  <c r="J4" i="5" l="1"/>
  <c r="I5" i="5"/>
  <c r="F6" i="5"/>
  <c r="I3" i="5" s="1"/>
  <c r="G6" i="5"/>
  <c r="J5" i="5" s="1"/>
  <c r="I4" i="5" l="1"/>
  <c r="J3" i="5"/>
  <c r="W17" i="1"/>
  <c r="Y13" i="2" l="1"/>
  <c r="X13" i="2"/>
  <c r="W13" i="2"/>
  <c r="V13" i="2"/>
  <c r="U13" i="2"/>
  <c r="T13" i="2"/>
  <c r="S13" i="2"/>
  <c r="R13" i="2"/>
  <c r="Q13" i="2"/>
  <c r="Y12" i="2"/>
  <c r="X12" i="2"/>
  <c r="W12" i="2"/>
  <c r="V12" i="2"/>
  <c r="U12" i="2"/>
  <c r="T12" i="2"/>
  <c r="S12" i="2"/>
  <c r="R12" i="2"/>
  <c r="Q12" i="2"/>
  <c r="O10" i="1"/>
  <c r="P10" i="1"/>
  <c r="Q10" i="1"/>
  <c r="R10" i="1"/>
  <c r="S10" i="1"/>
  <c r="T10" i="1"/>
  <c r="U10" i="1"/>
  <c r="V10" i="1"/>
  <c r="N10" i="1"/>
  <c r="P9" i="1"/>
  <c r="Q9" i="1"/>
  <c r="R9" i="1"/>
  <c r="S9" i="1"/>
  <c r="T9" i="1"/>
  <c r="U9" i="1"/>
  <c r="V9" i="1"/>
  <c r="O9" i="1"/>
  <c r="N9" i="1"/>
</calcChain>
</file>

<file path=xl/sharedStrings.xml><?xml version="1.0" encoding="utf-8"?>
<sst xmlns="http://schemas.openxmlformats.org/spreadsheetml/2006/main" count="238" uniqueCount="117">
  <si>
    <t>Dificultades en la crianza</t>
  </si>
  <si>
    <t>Dificultades en el vínculo</t>
  </si>
  <si>
    <t>Abuso sexual infantil</t>
  </si>
  <si>
    <t>Embarazo adolescente</t>
  </si>
  <si>
    <t>Dificultades relacionadas al ámbito de la escolaridad</t>
  </si>
  <si>
    <t>Alteraciones del desarrollo</t>
  </si>
  <si>
    <t>Consumo problemático de sustancias</t>
  </si>
  <si>
    <t>Violencia familiar</t>
  </si>
  <si>
    <t>Neuquén</t>
  </si>
  <si>
    <t>Río Negro</t>
  </si>
  <si>
    <t>provincia</t>
  </si>
  <si>
    <t>Psicodiagnóstico</t>
  </si>
  <si>
    <t>Recepción/ contestación de oficios judiciales</t>
  </si>
  <si>
    <t>Grupos Terapéuticos</t>
  </si>
  <si>
    <t>Grupo Psicoprofilaxis Quirúrgia</t>
  </si>
  <si>
    <t>Actividades sala de espera</t>
  </si>
  <si>
    <t>Proyectos comunitarios</t>
  </si>
  <si>
    <t>Consultorio de Escuelas Primarias</t>
  </si>
  <si>
    <t>Orientación y seguimiento</t>
  </si>
  <si>
    <t>Intervención en crisis</t>
  </si>
  <si>
    <t>Taller embarazadas y/o familias gestantes</t>
  </si>
  <si>
    <t>Participación en audiencias judiciales</t>
  </si>
  <si>
    <t>Consultorio de lactancia</t>
  </si>
  <si>
    <t>Casita Arco Iris</t>
  </si>
  <si>
    <t>Grupo de papás de bebés internados en neonatología</t>
  </si>
  <si>
    <t>Grupo para trabajar el vínculo temprano</t>
  </si>
  <si>
    <t>Visitas domiciliarias pre y post natales</t>
  </si>
  <si>
    <t>Acompañamiento consulta  embarazadas y/o flias gestantes</t>
  </si>
  <si>
    <t>Visitas domiciliarias</t>
  </si>
  <si>
    <t>Grupos Terapéuticos Niñ@s Testigo de Violencia</t>
  </si>
  <si>
    <t>Acompañamiento en la atención del niñ@ sano</t>
  </si>
  <si>
    <t>Talleres con padres y niñ@s en jardines de infantes</t>
  </si>
  <si>
    <t>Espacio Lúdico en Sala de Espera</t>
  </si>
  <si>
    <t>Tipo de problemáticas y/o situaciones relacionadas a la salud mental de niñ@s, sus familias y embarazadas/familias gestantes (2014-2015) según provincia</t>
  </si>
  <si>
    <r>
      <rPr>
        <b/>
        <sz val="9"/>
        <color theme="1"/>
        <rFont val="Calibri"/>
        <family val="2"/>
        <scheme val="minor"/>
      </rPr>
      <t xml:space="preserve">Fuente: </t>
    </r>
    <r>
      <rPr>
        <sz val="9"/>
        <color theme="1"/>
        <rFont val="Calibri"/>
        <family val="2"/>
        <scheme val="minor"/>
      </rPr>
      <t xml:space="preserve">Elaboración propia en base a datos de la Encuesta DISPOSITIVOS DE ATENCIÓN EN SALUD MENTAL ORIENTADOS A NIÑOS Y NIÑAS. Estudio descriptivo en los Sistemas Públicos de Salud de Río Negro y Neuquén. Período 2014-2015.
</t>
    </r>
  </si>
  <si>
    <t>Espontánea</t>
  </si>
  <si>
    <t>Interconsulta o derivación interna del sistema de salud</t>
  </si>
  <si>
    <t xml:space="preserve">derivaciones externa desde otros sectores </t>
  </si>
  <si>
    <t>Modalidades a través de las cuales  llegan las problemáticas y/o situaciones según provincia</t>
  </si>
  <si>
    <t>Turno de admisión</t>
  </si>
  <si>
    <t>Urgencia por guardia</t>
  </si>
  <si>
    <t>Otras consultas</t>
  </si>
  <si>
    <t>Derivación de educación</t>
  </si>
  <si>
    <t>Derivación de juzgados</t>
  </si>
  <si>
    <t>Otras derivaciones externas</t>
  </si>
  <si>
    <t>Medicina general</t>
  </si>
  <si>
    <t>Pediatría</t>
  </si>
  <si>
    <t>Otras interconsultas</t>
  </si>
  <si>
    <t>Admisiones</t>
  </si>
  <si>
    <t>Acompañamiento durante la internación</t>
  </si>
  <si>
    <t>Talleres /Crianza</t>
  </si>
  <si>
    <t>Redes</t>
  </si>
  <si>
    <t>Otros talleres</t>
  </si>
  <si>
    <t>Psicoterapia</t>
  </si>
  <si>
    <t>Interconsultas</t>
  </si>
  <si>
    <t>Consultorio de desarrollo</t>
  </si>
  <si>
    <t>Prematurez</t>
  </si>
  <si>
    <t>Tipo de problemáticas y/o situaciones relacionadas a la salud mental de niñ@s, sus familias y embarazadas/familias gestantes (2014-2015)</t>
  </si>
  <si>
    <t>Provincia del Neuquén</t>
  </si>
  <si>
    <t>Provincia de Río Negro</t>
  </si>
  <si>
    <t>absolutos</t>
  </si>
  <si>
    <t>porcentajes</t>
  </si>
  <si>
    <t xml:space="preserve">Modalidades a través de las cuales  llegan las problemáticas y/o situaciones </t>
  </si>
  <si>
    <t>Rincones de lectura</t>
  </si>
  <si>
    <t>encuestas</t>
  </si>
  <si>
    <t xml:space="preserve">Derivaciones externa desde otros sectores </t>
  </si>
  <si>
    <t>Individuales o con enfoque familiar</t>
  </si>
  <si>
    <t>Grupales</t>
  </si>
  <si>
    <t>Comunitarias</t>
  </si>
  <si>
    <r>
      <t>Modalidades de atención y actividades relacionadas a la salud mental de niñ@s, sus familias y embarazadas/familias gestantes</t>
    </r>
    <r>
      <rPr>
        <b/>
        <sz val="9"/>
        <rFont val="Arial"/>
        <family val="2"/>
      </rPr>
      <t xml:space="preserve"> realizadas por los profesionales/equipos de salud mental/salud psicosocial según provincia, período 2014-2015. </t>
    </r>
  </si>
  <si>
    <t>Gráfico 1.</t>
  </si>
  <si>
    <t xml:space="preserve">Gráfico 2. </t>
  </si>
  <si>
    <t xml:space="preserve">Gráfico 3. </t>
  </si>
  <si>
    <t>Rótulos de fila</t>
  </si>
  <si>
    <t>Cuenta de DIF_CRIANZA</t>
  </si>
  <si>
    <t>Cuenta de ALT_DES</t>
  </si>
  <si>
    <t>Cuenta de OTRAS_PROB</t>
  </si>
  <si>
    <t>Cuenta de CONS_SUST</t>
  </si>
  <si>
    <t>Cuenta de DIF_VINCULO</t>
  </si>
  <si>
    <t>Cuenta de PREMATUREZ</t>
  </si>
  <si>
    <t>Cuenta de VIOLENCIA_FLIAR</t>
  </si>
  <si>
    <t>Cuenta de EMB_ADOL</t>
  </si>
  <si>
    <t>Cuenta de DIF_ESCOL</t>
  </si>
  <si>
    <t>Cuenta de ABUSO_SEXINF</t>
  </si>
  <si>
    <t>Cuenta de TURNO_AD</t>
  </si>
  <si>
    <t>Cuenta de URGENCIAS_GUARD</t>
  </si>
  <si>
    <t>Cuenta de OTRAS_CONS</t>
  </si>
  <si>
    <t>Cuenta de MED_GENERAL</t>
  </si>
  <si>
    <t>Cuenta de PEDIATRIA</t>
  </si>
  <si>
    <t>Cuenta de DEV_EXT_OTRAS</t>
  </si>
  <si>
    <t>Cuenta de DEV_EXT_JUZGA</t>
  </si>
  <si>
    <t>Cuenta de OTRA_INTERCON</t>
  </si>
  <si>
    <t>Cuenta de DEV_EXT_ EDUCA</t>
  </si>
  <si>
    <t>Grupo de ayuda mutua</t>
  </si>
  <si>
    <t>Actividades o modalidades</t>
  </si>
  <si>
    <t>individual o enfoque familiar</t>
  </si>
  <si>
    <t>grupales</t>
  </si>
  <si>
    <t>comunitario</t>
  </si>
  <si>
    <t>tipo de enfoque</t>
  </si>
  <si>
    <t>n</t>
  </si>
  <si>
    <t>rn</t>
  </si>
  <si>
    <t>Modalidades</t>
  </si>
  <si>
    <t>%</t>
  </si>
  <si>
    <t>Tabla 1. Modalidades de atención y actividades relacionadas a la salud mental de niñ@s, sus familias y embarazadas/familias gestantes realizadas desde el equipo/servicio en los años 2014  y  2015 según provincia</t>
  </si>
  <si>
    <t xml:space="preserve">Mapa 1. Zonas Sanitarias de las provincias de Río Negro y Neuquén </t>
  </si>
  <si>
    <t>Año 2016</t>
  </si>
  <si>
    <r>
      <rPr>
        <b/>
        <sz val="9"/>
        <color rgb="FF000000"/>
        <rFont val="Arial"/>
        <family val="2"/>
      </rPr>
      <t xml:space="preserve">Fuente: </t>
    </r>
    <r>
      <rPr>
        <sz val="9"/>
        <color rgb="FF000000"/>
        <rFont val="Arial"/>
        <family val="2"/>
      </rPr>
      <t>elaboración propia, en base a datos de los Ministerios de Salud de Río Negro y Neuquén.</t>
    </r>
  </si>
  <si>
    <t>RÍO NEGRO</t>
  </si>
  <si>
    <t xml:space="preserve">NEUQUÉN </t>
  </si>
  <si>
    <t>Equipos Interdisciplinarios/Profesionales de Salud Mental Comunitaria en Hospitales Generales</t>
  </si>
  <si>
    <t>Equipos de Salud Mental/Duplas Psicosociales en Hospitales Generales</t>
  </si>
  <si>
    <t>Equipos interdisciplinarios no hospitalarios</t>
  </si>
  <si>
    <t>Psicólogos y Trabajadores Sociales en Centros de Atención Primaria de Salud</t>
  </si>
  <si>
    <t>Total: 44 equipos</t>
  </si>
  <si>
    <t>Total: 50 profesionales/equipos</t>
  </si>
  <si>
    <t xml:space="preserve">Tabla 1. Equipos de salud mental en las provincias de Río Negro y Neuquén 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</si>
  <si>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>Elaboración propia en base a datos de la Encuesta DISPOSITIVOS DE ATENCIÓN EN SALUD MENTAL ORIENTADOS A NIÑOS Y NIÑAS. Estudio descriptivo en los Sistemas Públicos de Salud de Río Negro y Neuquén. Período 2014-2015.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</si>
</sst>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rgb="FF000000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charset val="1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Arial"/>
      <family val="2"/>
    </font>
    <font>
      <sz val="9"/>
      <color theme="0" tint="-0.249977111117893"/>
      <name val="Arial"/>
      <family val="2"/>
    </font>
    <font>
      <b/>
      <sz val="11"/>
      <color theme="0" tint="-0.249977111117893"/>
      <name val="Calibri"/>
      <family val="2"/>
      <charset val="1"/>
    </font>
    <font>
      <b/>
      <sz val="9"/>
      <color indexed="8"/>
      <name val="Arial"/>
      <family val="2"/>
    </font>
    <font>
      <b/>
      <sz val="11"/>
      <name val="Calibri"/>
      <family val="2"/>
      <scheme val="minor"/>
    </font>
    <font>
      <sz val="9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30">
    <border>
      <left/>
      <right/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7" fillId="0" borderId="0"/>
  </cellStyleXfs>
  <cellXfs count="85">
    <xf numFmtId="0" fontId="0" fillId="0" borderId="0" xfId="0"/>
    <xf numFmtId="0" fontId="0" fillId="2" borderId="0" xfId="0" applyFill="1"/>
    <xf numFmtId="164" fontId="8" fillId="0" borderId="7" xfId="3" applyNumberFormat="1" applyFont="1" applyBorder="1" applyAlignment="1">
      <alignment horizontal="right" vertical="top"/>
    </xf>
    <xf numFmtId="164" fontId="8" fillId="0" borderId="14" xfId="3" applyNumberFormat="1" applyFont="1" applyBorder="1" applyAlignment="1">
      <alignment horizontal="right" vertical="top"/>
    </xf>
    <xf numFmtId="164" fontId="8" fillId="0" borderId="10" xfId="3" applyNumberFormat="1" applyFont="1" applyBorder="1" applyAlignment="1">
      <alignment horizontal="right" vertical="top"/>
    </xf>
    <xf numFmtId="0" fontId="8" fillId="0" borderId="2" xfId="3" applyFont="1" applyBorder="1" applyAlignment="1">
      <alignment horizontal="center" wrapText="1"/>
    </xf>
    <xf numFmtId="0" fontId="8" fillId="0" borderId="1" xfId="3" applyFont="1" applyBorder="1" applyAlignment="1">
      <alignment horizontal="left" vertical="top" wrapText="1"/>
    </xf>
    <xf numFmtId="0" fontId="8" fillId="0" borderId="5" xfId="3" applyFont="1" applyBorder="1" applyAlignment="1">
      <alignment horizontal="left" vertical="top" wrapText="1"/>
    </xf>
    <xf numFmtId="0" fontId="7" fillId="0" borderId="6" xfId="3" applyFont="1" applyBorder="1" applyAlignment="1">
      <alignment horizontal="center" vertical="center"/>
    </xf>
    <xf numFmtId="0" fontId="7" fillId="0" borderId="13" xfId="3" applyFont="1" applyBorder="1" applyAlignment="1">
      <alignment vertical="center"/>
    </xf>
    <xf numFmtId="0" fontId="3" fillId="2" borderId="0" xfId="0" applyFont="1" applyFill="1"/>
    <xf numFmtId="0" fontId="5" fillId="2" borderId="0" xfId="0" applyFont="1" applyFill="1" applyAlignment="1">
      <alignment horizontal="justify" vertical="justify" wrapText="1"/>
    </xf>
    <xf numFmtId="164" fontId="0" fillId="0" borderId="0" xfId="0" applyNumberFormat="1"/>
    <xf numFmtId="0" fontId="3" fillId="0" borderId="0" xfId="0" applyFont="1"/>
    <xf numFmtId="0" fontId="0" fillId="3" borderId="0" xfId="0" applyFill="1"/>
    <xf numFmtId="164" fontId="8" fillId="0" borderId="16" xfId="3" applyNumberFormat="1" applyFont="1" applyFill="1" applyBorder="1" applyAlignment="1">
      <alignment horizontal="right" vertical="top"/>
    </xf>
    <xf numFmtId="0" fontId="0" fillId="0" borderId="0" xfId="0" applyAlignment="1">
      <alignment horizontal="left"/>
    </xf>
    <xf numFmtId="0" fontId="5" fillId="2" borderId="0" xfId="0" applyFont="1" applyFill="1" applyAlignment="1">
      <alignment vertical="justify" wrapText="1"/>
    </xf>
    <xf numFmtId="0" fontId="5" fillId="2" borderId="0" xfId="0" applyFont="1" applyFill="1"/>
    <xf numFmtId="0" fontId="11" fillId="4" borderId="18" xfId="0" applyFont="1" applyFill="1" applyBorder="1"/>
    <xf numFmtId="0" fontId="0" fillId="0" borderId="0" xfId="0" applyNumberFormat="1"/>
    <xf numFmtId="0" fontId="13" fillId="0" borderId="0" xfId="2" applyFont="1" applyFill="1" applyBorder="1" applyAlignment="1">
      <alignment vertical="center"/>
    </xf>
    <xf numFmtId="0" fontId="14" fillId="0" borderId="0" xfId="2" applyFont="1" applyFill="1" applyBorder="1" applyAlignment="1">
      <alignment horizontal="center" wrapText="1"/>
    </xf>
    <xf numFmtId="0" fontId="12" fillId="0" borderId="0" xfId="0" applyFont="1"/>
    <xf numFmtId="0" fontId="14" fillId="0" borderId="0" xfId="2" applyFont="1" applyFill="1" applyBorder="1" applyAlignment="1">
      <alignment horizontal="left" vertical="top" wrapText="1"/>
    </xf>
    <xf numFmtId="164" fontId="14" fillId="0" borderId="0" xfId="2" applyNumberFormat="1" applyFont="1" applyFill="1" applyBorder="1" applyAlignment="1">
      <alignment horizontal="right" vertical="top"/>
    </xf>
    <xf numFmtId="0" fontId="12" fillId="0" borderId="0" xfId="0" applyFont="1" applyFill="1" applyBorder="1"/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13" xfId="1" applyFont="1" applyBorder="1" applyAlignment="1">
      <alignment vertical="center"/>
    </xf>
    <xf numFmtId="0" fontId="18" fillId="0" borderId="2" xfId="1" applyFont="1" applyBorder="1" applyAlignment="1">
      <alignment horizontal="center" wrapText="1"/>
    </xf>
    <xf numFmtId="0" fontId="18" fillId="0" borderId="3" xfId="1" applyFont="1" applyBorder="1" applyAlignment="1">
      <alignment horizontal="center" wrapText="1"/>
    </xf>
    <xf numFmtId="0" fontId="18" fillId="0" borderId="4" xfId="1" applyFont="1" applyBorder="1" applyAlignment="1">
      <alignment horizontal="center" wrapText="1"/>
    </xf>
    <xf numFmtId="0" fontId="18" fillId="0" borderId="1" xfId="1" applyFont="1" applyBorder="1" applyAlignment="1">
      <alignment horizontal="left" vertical="top" wrapText="1"/>
    </xf>
    <xf numFmtId="164" fontId="18" fillId="0" borderId="7" xfId="1" applyNumberFormat="1" applyFont="1" applyBorder="1" applyAlignment="1">
      <alignment horizontal="right" vertical="top"/>
    </xf>
    <xf numFmtId="164" fontId="18" fillId="0" borderId="8" xfId="1" applyNumberFormat="1" applyFont="1" applyBorder="1" applyAlignment="1">
      <alignment horizontal="right" vertical="top"/>
    </xf>
    <xf numFmtId="164" fontId="18" fillId="0" borderId="9" xfId="1" applyNumberFormat="1" applyFont="1" applyBorder="1" applyAlignment="1">
      <alignment horizontal="right" vertical="top"/>
    </xf>
    <xf numFmtId="164" fontId="18" fillId="0" borderId="17" xfId="1" applyNumberFormat="1" applyFont="1" applyFill="1" applyBorder="1" applyAlignment="1">
      <alignment horizontal="right" vertical="top"/>
    </xf>
    <xf numFmtId="0" fontId="18" fillId="0" borderId="6" xfId="1" applyFont="1" applyBorder="1" applyAlignment="1">
      <alignment horizontal="left" vertical="top" wrapText="1"/>
    </xf>
    <xf numFmtId="164" fontId="18" fillId="0" borderId="10" xfId="1" applyNumberFormat="1" applyFont="1" applyBorder="1" applyAlignment="1">
      <alignment horizontal="right" vertical="top"/>
    </xf>
    <xf numFmtId="164" fontId="18" fillId="0" borderId="11" xfId="1" applyNumberFormat="1" applyFont="1" applyBorder="1" applyAlignment="1">
      <alignment horizontal="right" vertical="top"/>
    </xf>
    <xf numFmtId="164" fontId="18" fillId="0" borderId="12" xfId="1" applyNumberFormat="1" applyFont="1" applyBorder="1" applyAlignment="1">
      <alignment horizontal="right" vertical="top"/>
    </xf>
    <xf numFmtId="164" fontId="18" fillId="0" borderId="7" xfId="1" applyNumberFormat="1" applyFont="1" applyFill="1" applyBorder="1" applyAlignment="1">
      <alignment horizontal="right" vertical="top"/>
    </xf>
    <xf numFmtId="164" fontId="16" fillId="0" borderId="0" xfId="0" applyNumberFormat="1" applyFont="1"/>
    <xf numFmtId="0" fontId="19" fillId="4" borderId="18" xfId="0" applyFont="1" applyFill="1" applyBorder="1"/>
    <xf numFmtId="0" fontId="16" fillId="0" borderId="0" xfId="0" applyNumberFormat="1" applyFont="1"/>
    <xf numFmtId="164" fontId="20" fillId="5" borderId="20" xfId="2" applyNumberFormat="1" applyFont="1" applyFill="1" applyBorder="1" applyAlignment="1">
      <alignment horizontal="center" vertical="center"/>
    </xf>
    <xf numFmtId="0" fontId="3" fillId="5" borderId="21" xfId="0" applyFont="1" applyFill="1" applyBorder="1" applyAlignment="1">
      <alignment horizontal="center" vertical="center"/>
    </xf>
    <xf numFmtId="0" fontId="20" fillId="0" borderId="0" xfId="2" applyFont="1" applyFill="1" applyBorder="1" applyAlignment="1">
      <alignment horizontal="left" wrapText="1"/>
    </xf>
    <xf numFmtId="164" fontId="20" fillId="0" borderId="0" xfId="2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2" borderId="21" xfId="2" applyFont="1" applyFill="1" applyBorder="1" applyAlignment="1">
      <alignment horizontal="left" wrapText="1"/>
    </xf>
    <xf numFmtId="164" fontId="2" fillId="2" borderId="21" xfId="2" applyNumberFormat="1" applyFont="1" applyFill="1" applyBorder="1" applyAlignment="1">
      <alignment horizontal="right"/>
    </xf>
    <xf numFmtId="164" fontId="4" fillId="2" borderId="21" xfId="0" applyNumberFormat="1" applyFont="1" applyFill="1" applyBorder="1" applyAlignment="1"/>
    <xf numFmtId="164" fontId="0" fillId="2" borderId="21" xfId="0" applyNumberFormat="1" applyFill="1" applyBorder="1" applyAlignment="1"/>
    <xf numFmtId="0" fontId="2" fillId="2" borderId="21" xfId="2" applyFont="1" applyFill="1" applyBorder="1" applyAlignment="1">
      <alignment horizontal="justify" vertical="justify" wrapText="1"/>
    </xf>
    <xf numFmtId="0" fontId="0" fillId="2" borderId="0" xfId="0" applyFill="1" applyAlignment="1">
      <alignment vertical="justify" wrapText="1"/>
    </xf>
    <xf numFmtId="164" fontId="10" fillId="2" borderId="0" xfId="2" applyNumberFormat="1" applyFont="1" applyFill="1" applyBorder="1" applyAlignment="1">
      <alignment horizontal="left" vertical="top"/>
    </xf>
    <xf numFmtId="164" fontId="10" fillId="2" borderId="0" xfId="2" applyNumberFormat="1" applyFont="1" applyFill="1" applyBorder="1" applyAlignment="1">
      <alignment horizontal="right" vertical="top"/>
    </xf>
    <xf numFmtId="0" fontId="21" fillId="2" borderId="0" xfId="0" applyFont="1" applyFill="1"/>
    <xf numFmtId="164" fontId="14" fillId="2" borderId="0" xfId="2" applyNumberFormat="1" applyFont="1" applyFill="1" applyBorder="1" applyAlignment="1">
      <alignment horizontal="right" vertical="top"/>
    </xf>
    <xf numFmtId="0" fontId="12" fillId="2" borderId="0" xfId="0" applyFont="1" applyFill="1"/>
    <xf numFmtId="0" fontId="3" fillId="6" borderId="25" xfId="0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10" fillId="2" borderId="0" xfId="0" applyFont="1" applyFill="1"/>
    <xf numFmtId="0" fontId="0" fillId="2" borderId="29" xfId="0" applyFill="1" applyBorder="1" applyAlignment="1">
      <alignment horizontal="justify" vertical="justify" wrapText="1"/>
    </xf>
    <xf numFmtId="164" fontId="10" fillId="2" borderId="0" xfId="2" applyNumberFormat="1" applyFont="1" applyFill="1" applyBorder="1" applyAlignment="1">
      <alignment horizontal="left" vertical="top"/>
    </xf>
    <xf numFmtId="0" fontId="22" fillId="2" borderId="0" xfId="0" applyFont="1" applyFill="1" applyAlignment="1">
      <alignment horizontal="justify" vertical="justify" wrapText="1"/>
    </xf>
    <xf numFmtId="0" fontId="5" fillId="2" borderId="0" xfId="0" applyFont="1" applyFill="1" applyAlignment="1">
      <alignment horizontal="justify" vertical="justify" wrapText="1"/>
    </xf>
    <xf numFmtId="0" fontId="3" fillId="2" borderId="0" xfId="0" applyFont="1" applyFill="1" applyAlignment="1">
      <alignment horizontal="justify" vertical="justify" wrapText="1"/>
    </xf>
    <xf numFmtId="0" fontId="4" fillId="2" borderId="0" xfId="0" applyFont="1" applyFill="1" applyAlignment="1">
      <alignment horizontal="justify" vertical="justify" wrapText="1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 wrapText="1"/>
    </xf>
    <xf numFmtId="0" fontId="0" fillId="0" borderId="15" xfId="0" applyBorder="1" applyAlignment="1">
      <alignment horizontal="center"/>
    </xf>
    <xf numFmtId="0" fontId="20" fillId="5" borderId="19" xfId="2" applyFont="1" applyFill="1" applyBorder="1" applyAlignment="1">
      <alignment horizontal="center" vertical="center" wrapText="1"/>
    </xf>
    <xf numFmtId="0" fontId="20" fillId="5" borderId="22" xfId="2" applyFont="1" applyFill="1" applyBorder="1" applyAlignment="1">
      <alignment horizontal="center" vertical="center" wrapText="1"/>
    </xf>
    <xf numFmtId="164" fontId="20" fillId="5" borderId="23" xfId="2" applyNumberFormat="1" applyFont="1" applyFill="1" applyBorder="1" applyAlignment="1">
      <alignment horizontal="center" vertical="center"/>
    </xf>
    <xf numFmtId="164" fontId="20" fillId="5" borderId="20" xfId="2" applyNumberFormat="1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justify" vertical="justify" wrapText="1"/>
    </xf>
    <xf numFmtId="0" fontId="9" fillId="2" borderId="0" xfId="0" applyFont="1" applyFill="1" applyAlignment="1">
      <alignment horizontal="justify" vertical="justify" wrapText="1"/>
    </xf>
  </cellXfs>
  <cellStyles count="4">
    <cellStyle name="Normal" xfId="0" builtinId="0"/>
    <cellStyle name="Normal_Hoja1" xfId="1"/>
    <cellStyle name="Normal_Hoja2_1" xfId="3"/>
    <cellStyle name="Normal_Hoja4" xfId="2"/>
  </cellStyles>
  <dxfs count="0"/>
  <tableStyles count="0" defaultTableStyle="TableStyleMedium9" defaultPivotStyle="PivotStyleLight16"/>
  <colors>
    <mruColors>
      <color rgb="FFFF9999"/>
      <color rgb="FFFF99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154239067294174"/>
          <c:y val="2.7830481489243619E-2"/>
          <c:w val="0.52852679500704758"/>
          <c:h val="0.85766810447526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'Tipo de problemática'!$M$9</c:f>
              <c:strCache>
                <c:ptCount val="1"/>
                <c:pt idx="0">
                  <c:v>Neuquén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'Tipo de problemática'!$N$3:$V$3</c:f>
              <c:strCache>
                <c:ptCount val="9"/>
                <c:pt idx="0">
                  <c:v>Dificultades en la crianza</c:v>
                </c:pt>
                <c:pt idx="1">
                  <c:v>Dificultades en el vínculo</c:v>
                </c:pt>
                <c:pt idx="2">
                  <c:v>Abuso sexual infantil</c:v>
                </c:pt>
                <c:pt idx="3">
                  <c:v>Embarazo adolescente</c:v>
                </c:pt>
                <c:pt idx="4">
                  <c:v>Dificultades relacionadas al ámbito de la escolaridad</c:v>
                </c:pt>
                <c:pt idx="5">
                  <c:v>Prematurez</c:v>
                </c:pt>
                <c:pt idx="6">
                  <c:v>Alteraciones del desarrollo</c:v>
                </c:pt>
                <c:pt idx="7">
                  <c:v>Consumo problemático de sustancias</c:v>
                </c:pt>
                <c:pt idx="8">
                  <c:v>Violencia familiar</c:v>
                </c:pt>
              </c:strCache>
            </c:strRef>
          </c:cat>
          <c:val>
            <c:numRef>
              <c:f>'Tipo de problemática'!$N$9:$V$9</c:f>
              <c:numCache>
                <c:formatCode>###0</c:formatCode>
                <c:ptCount val="9"/>
                <c:pt idx="0">
                  <c:v>96.875</c:v>
                </c:pt>
                <c:pt idx="1">
                  <c:v>96.875</c:v>
                </c:pt>
                <c:pt idx="2">
                  <c:v>87.5</c:v>
                </c:pt>
                <c:pt idx="3">
                  <c:v>78.125</c:v>
                </c:pt>
                <c:pt idx="4">
                  <c:v>96.875</c:v>
                </c:pt>
                <c:pt idx="5">
                  <c:v>43.75</c:v>
                </c:pt>
                <c:pt idx="6">
                  <c:v>68.75</c:v>
                </c:pt>
                <c:pt idx="7">
                  <c:v>84.375</c:v>
                </c:pt>
                <c:pt idx="8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'Tipo de problemática'!$M$10</c:f>
              <c:strCache>
                <c:ptCount val="1"/>
                <c:pt idx="0">
                  <c:v>Río Negro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'Tipo de problemática'!$N$3:$V$3</c:f>
              <c:strCache>
                <c:ptCount val="9"/>
                <c:pt idx="0">
                  <c:v>Dificultades en la crianza</c:v>
                </c:pt>
                <c:pt idx="1">
                  <c:v>Dificultades en el vínculo</c:v>
                </c:pt>
                <c:pt idx="2">
                  <c:v>Abuso sexual infantil</c:v>
                </c:pt>
                <c:pt idx="3">
                  <c:v>Embarazo adolescente</c:v>
                </c:pt>
                <c:pt idx="4">
                  <c:v>Dificultades relacionadas al ámbito de la escolaridad</c:v>
                </c:pt>
                <c:pt idx="5">
                  <c:v>Prematurez</c:v>
                </c:pt>
                <c:pt idx="6">
                  <c:v>Alteraciones del desarrollo</c:v>
                </c:pt>
                <c:pt idx="7">
                  <c:v>Consumo problemático de sustancias</c:v>
                </c:pt>
                <c:pt idx="8">
                  <c:v>Violencia familiar</c:v>
                </c:pt>
              </c:strCache>
            </c:strRef>
          </c:cat>
          <c:val>
            <c:numRef>
              <c:f>'Tipo de problemática'!$N$10:$V$10</c:f>
              <c:numCache>
                <c:formatCode>###0</c:formatCode>
                <c:ptCount val="9"/>
                <c:pt idx="0">
                  <c:v>90.625</c:v>
                </c:pt>
                <c:pt idx="1">
                  <c:v>93.75</c:v>
                </c:pt>
                <c:pt idx="2">
                  <c:v>78.125</c:v>
                </c:pt>
                <c:pt idx="3">
                  <c:v>68.75</c:v>
                </c:pt>
                <c:pt idx="4">
                  <c:v>87.5</c:v>
                </c:pt>
                <c:pt idx="5">
                  <c:v>28.125</c:v>
                </c:pt>
                <c:pt idx="6">
                  <c:v>50</c:v>
                </c:pt>
                <c:pt idx="7">
                  <c:v>81.25</c:v>
                </c:pt>
                <c:pt idx="8">
                  <c:v>90.625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24128"/>
        <c:axId val="65465728"/>
      </c:barChart>
      <c:catAx>
        <c:axId val="11262412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Arial" pitchFamily="34" charset="0"/>
                <a:cs typeface="Arial" pitchFamily="34" charset="0"/>
              </a:defRPr>
            </a:pPr>
            <a:endParaRPr lang="es-AR"/>
          </a:p>
        </c:txPr>
        <c:crossAx val="65465728"/>
        <c:crosses val="autoZero"/>
        <c:auto val="1"/>
        <c:lblAlgn val="ctr"/>
        <c:lblOffset val="100"/>
        <c:noMultiLvlLbl val="0"/>
      </c:catAx>
      <c:valAx>
        <c:axId val="65465728"/>
        <c:scaling>
          <c:orientation val="minMax"/>
          <c:max val="1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#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Arial" pitchFamily="34" charset="0"/>
                <a:cs typeface="Arial" pitchFamily="34" charset="0"/>
              </a:defRPr>
            </a:pPr>
            <a:endParaRPr lang="es-AR"/>
          </a:p>
        </c:txPr>
        <c:crossAx val="112624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021065382217367"/>
          <c:y val="0.49726018173284636"/>
          <c:w val="0.11978934617782618"/>
          <c:h val="9.1501124773790243E-2"/>
        </c:manualLayout>
      </c:layout>
      <c:overlay val="0"/>
      <c:txPr>
        <a:bodyPr/>
        <a:lstStyle/>
        <a:p>
          <a:pPr>
            <a:defRPr sz="800" b="1">
              <a:latin typeface="Arial" pitchFamily="34" charset="0"/>
              <a:cs typeface="Arial" pitchFamily="34" charset="0"/>
            </a:defRPr>
          </a:pPr>
          <a:endParaRPr lang="es-AR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'Tipo de problemática'!$M$9</c:f>
              <c:strCache>
                <c:ptCount val="1"/>
                <c:pt idx="0">
                  <c:v>Neuquén</c:v>
                </c:pt>
              </c:strCache>
            </c:strRef>
          </c:tx>
          <c:invertIfNegative val="0"/>
          <c:cat>
            <c:strRef>
              <c:f>'Tipo de problemática'!$N$8:$V$8</c:f>
              <c:strCache>
                <c:ptCount val="9"/>
                <c:pt idx="0">
                  <c:v>Dificultades en la crianza</c:v>
                </c:pt>
                <c:pt idx="1">
                  <c:v>Dificultades en el vínculo</c:v>
                </c:pt>
                <c:pt idx="2">
                  <c:v>Abuso sexual infantil</c:v>
                </c:pt>
                <c:pt idx="3">
                  <c:v>Embarazo adolescente</c:v>
                </c:pt>
                <c:pt idx="4">
                  <c:v>Dificultades relacionadas al ámbito de la escolaridad</c:v>
                </c:pt>
                <c:pt idx="5">
                  <c:v>Prematurez</c:v>
                </c:pt>
                <c:pt idx="6">
                  <c:v>Alteraciones del desarrollo</c:v>
                </c:pt>
                <c:pt idx="7">
                  <c:v>Consumo problemático de sustancias</c:v>
                </c:pt>
                <c:pt idx="8">
                  <c:v>Violencia familiar</c:v>
                </c:pt>
              </c:strCache>
            </c:strRef>
          </c:cat>
          <c:val>
            <c:numRef>
              <c:f>'Tipo de problemática'!$N$9:$V$9</c:f>
              <c:numCache>
                <c:formatCode>###0</c:formatCode>
                <c:ptCount val="9"/>
                <c:pt idx="0">
                  <c:v>96.875</c:v>
                </c:pt>
                <c:pt idx="1">
                  <c:v>96.875</c:v>
                </c:pt>
                <c:pt idx="2">
                  <c:v>87.5</c:v>
                </c:pt>
                <c:pt idx="3">
                  <c:v>78.125</c:v>
                </c:pt>
                <c:pt idx="4">
                  <c:v>96.875</c:v>
                </c:pt>
                <c:pt idx="5">
                  <c:v>43.75</c:v>
                </c:pt>
                <c:pt idx="6">
                  <c:v>68.75</c:v>
                </c:pt>
                <c:pt idx="7">
                  <c:v>84.375</c:v>
                </c:pt>
                <c:pt idx="8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25152"/>
        <c:axId val="65468032"/>
      </c:barChart>
      <c:catAx>
        <c:axId val="112625152"/>
        <c:scaling>
          <c:orientation val="minMax"/>
        </c:scaling>
        <c:delete val="0"/>
        <c:axPos val="l"/>
        <c:majorTickMark val="out"/>
        <c:minorTickMark val="none"/>
        <c:tickLblPos val="nextTo"/>
        <c:crossAx val="65468032"/>
        <c:crosses val="autoZero"/>
        <c:auto val="1"/>
        <c:lblAlgn val="ctr"/>
        <c:lblOffset val="100"/>
        <c:noMultiLvlLbl val="0"/>
      </c:catAx>
      <c:valAx>
        <c:axId val="65468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###0" sourceLinked="1"/>
        <c:majorTickMark val="out"/>
        <c:minorTickMark val="none"/>
        <c:tickLblPos val="nextTo"/>
        <c:crossAx val="112625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'Tipo de problemática'!$M$10</c:f>
              <c:strCache>
                <c:ptCount val="1"/>
                <c:pt idx="0">
                  <c:v>Río Negro</c:v>
                </c:pt>
              </c:strCache>
            </c:strRef>
          </c:tx>
          <c:invertIfNegative val="0"/>
          <c:cat>
            <c:strRef>
              <c:f>'Tipo de problemática'!$N$8:$V$8</c:f>
              <c:strCache>
                <c:ptCount val="9"/>
                <c:pt idx="0">
                  <c:v>Dificultades en la crianza</c:v>
                </c:pt>
                <c:pt idx="1">
                  <c:v>Dificultades en el vínculo</c:v>
                </c:pt>
                <c:pt idx="2">
                  <c:v>Abuso sexual infantil</c:v>
                </c:pt>
                <c:pt idx="3">
                  <c:v>Embarazo adolescente</c:v>
                </c:pt>
                <c:pt idx="4">
                  <c:v>Dificultades relacionadas al ámbito de la escolaridad</c:v>
                </c:pt>
                <c:pt idx="5">
                  <c:v>Prematurez</c:v>
                </c:pt>
                <c:pt idx="6">
                  <c:v>Alteraciones del desarrollo</c:v>
                </c:pt>
                <c:pt idx="7">
                  <c:v>Consumo problemático de sustancias</c:v>
                </c:pt>
                <c:pt idx="8">
                  <c:v>Violencia familiar</c:v>
                </c:pt>
              </c:strCache>
            </c:strRef>
          </c:cat>
          <c:val>
            <c:numRef>
              <c:f>'Tipo de problemática'!$N$10:$V$10</c:f>
              <c:numCache>
                <c:formatCode>###0</c:formatCode>
                <c:ptCount val="9"/>
                <c:pt idx="0">
                  <c:v>90.625</c:v>
                </c:pt>
                <c:pt idx="1">
                  <c:v>93.75</c:v>
                </c:pt>
                <c:pt idx="2">
                  <c:v>78.125</c:v>
                </c:pt>
                <c:pt idx="3">
                  <c:v>68.75</c:v>
                </c:pt>
                <c:pt idx="4">
                  <c:v>87.5</c:v>
                </c:pt>
                <c:pt idx="5">
                  <c:v>28.125</c:v>
                </c:pt>
                <c:pt idx="6">
                  <c:v>50</c:v>
                </c:pt>
                <c:pt idx="7">
                  <c:v>81.25</c:v>
                </c:pt>
                <c:pt idx="8">
                  <c:v>90.625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25664"/>
        <c:axId val="65469760"/>
      </c:barChart>
      <c:catAx>
        <c:axId val="112625664"/>
        <c:scaling>
          <c:orientation val="minMax"/>
        </c:scaling>
        <c:delete val="0"/>
        <c:axPos val="l"/>
        <c:majorTickMark val="out"/>
        <c:minorTickMark val="none"/>
        <c:tickLblPos val="nextTo"/>
        <c:crossAx val="65469760"/>
        <c:crosses val="autoZero"/>
        <c:auto val="1"/>
        <c:lblAlgn val="ctr"/>
        <c:lblOffset val="100"/>
        <c:noMultiLvlLbl val="0"/>
      </c:catAx>
      <c:valAx>
        <c:axId val="65469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###0" sourceLinked="1"/>
        <c:majorTickMark val="out"/>
        <c:minorTickMark val="none"/>
        <c:tickLblPos val="nextTo"/>
        <c:crossAx val="112625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Neuquén</c:v>
          </c:tx>
          <c:spPr>
            <a:solidFill>
              <a:schemeClr val="accent5">
                <a:lumMod val="50000"/>
              </a:schemeClr>
            </a:solidFill>
          </c:spPr>
          <c:invertIfNegative val="0"/>
          <c:cat>
            <c:multiLvlStrRef>
              <c:f>Modalidades!$Q$2:$Y$3</c:f>
              <c:multiLvlStrCache>
                <c:ptCount val="9"/>
                <c:lvl>
                  <c:pt idx="0">
                    <c:v>Turno de admisión</c:v>
                  </c:pt>
                  <c:pt idx="1">
                    <c:v>Urgencia por guardia</c:v>
                  </c:pt>
                  <c:pt idx="2">
                    <c:v>Otras consultas</c:v>
                  </c:pt>
                  <c:pt idx="3">
                    <c:v>Derivación de educación</c:v>
                  </c:pt>
                  <c:pt idx="4">
                    <c:v>Derivación de juzgados</c:v>
                  </c:pt>
                  <c:pt idx="5">
                    <c:v>Otras derivaciones externas</c:v>
                  </c:pt>
                  <c:pt idx="6">
                    <c:v>Medicina general</c:v>
                  </c:pt>
                  <c:pt idx="7">
                    <c:v>Pediatría</c:v>
                  </c:pt>
                  <c:pt idx="8">
                    <c:v>Otras interconsultas</c:v>
                  </c:pt>
                </c:lvl>
                <c:lvl>
                  <c:pt idx="0">
                    <c:v>Espontánea</c:v>
                  </c:pt>
                  <c:pt idx="3">
                    <c:v>Derivaciones externa desde otros sectores </c:v>
                  </c:pt>
                  <c:pt idx="6">
                    <c:v>Interconsulta o derivación interna del sistema de salud</c:v>
                  </c:pt>
                </c:lvl>
              </c:multiLvlStrCache>
            </c:multiLvlStrRef>
          </c:cat>
          <c:val>
            <c:numRef>
              <c:f>Modalidades!$Q$12:$Y$12</c:f>
              <c:numCache>
                <c:formatCode>###0</c:formatCode>
                <c:ptCount val="9"/>
                <c:pt idx="0">
                  <c:v>93.75</c:v>
                </c:pt>
                <c:pt idx="1">
                  <c:v>65.625</c:v>
                </c:pt>
                <c:pt idx="2">
                  <c:v>18.75</c:v>
                </c:pt>
                <c:pt idx="3">
                  <c:v>100</c:v>
                </c:pt>
                <c:pt idx="4">
                  <c:v>96.875</c:v>
                </c:pt>
                <c:pt idx="5">
                  <c:v>40.625</c:v>
                </c:pt>
                <c:pt idx="6">
                  <c:v>96.875</c:v>
                </c:pt>
                <c:pt idx="7">
                  <c:v>65.625</c:v>
                </c:pt>
                <c:pt idx="8">
                  <c:v>53.125</c:v>
                </c:pt>
              </c:numCache>
            </c:numRef>
          </c:val>
        </c:ser>
        <c:ser>
          <c:idx val="1"/>
          <c:order val="1"/>
          <c:tx>
            <c:v>Río Negro</c:v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cat>
            <c:multiLvlStrRef>
              <c:f>Modalidades!$Q$2:$Y$3</c:f>
              <c:multiLvlStrCache>
                <c:ptCount val="9"/>
                <c:lvl>
                  <c:pt idx="0">
                    <c:v>Turno de admisión</c:v>
                  </c:pt>
                  <c:pt idx="1">
                    <c:v>Urgencia por guardia</c:v>
                  </c:pt>
                  <c:pt idx="2">
                    <c:v>Otras consultas</c:v>
                  </c:pt>
                  <c:pt idx="3">
                    <c:v>Derivación de educación</c:v>
                  </c:pt>
                  <c:pt idx="4">
                    <c:v>Derivación de juzgados</c:v>
                  </c:pt>
                  <c:pt idx="5">
                    <c:v>Otras derivaciones externas</c:v>
                  </c:pt>
                  <c:pt idx="6">
                    <c:v>Medicina general</c:v>
                  </c:pt>
                  <c:pt idx="7">
                    <c:v>Pediatría</c:v>
                  </c:pt>
                  <c:pt idx="8">
                    <c:v>Otras interconsultas</c:v>
                  </c:pt>
                </c:lvl>
                <c:lvl>
                  <c:pt idx="0">
                    <c:v>Espontánea</c:v>
                  </c:pt>
                  <c:pt idx="3">
                    <c:v>Derivaciones externa desde otros sectores </c:v>
                  </c:pt>
                  <c:pt idx="6">
                    <c:v>Interconsulta o derivación interna del sistema de salud</c:v>
                  </c:pt>
                </c:lvl>
              </c:multiLvlStrCache>
            </c:multiLvlStrRef>
          </c:cat>
          <c:val>
            <c:numRef>
              <c:f>Modalidades!$Q$13:$Y$13</c:f>
              <c:numCache>
                <c:formatCode>###0</c:formatCode>
                <c:ptCount val="9"/>
                <c:pt idx="0">
                  <c:v>90.625</c:v>
                </c:pt>
                <c:pt idx="1">
                  <c:v>78.125</c:v>
                </c:pt>
                <c:pt idx="2">
                  <c:v>31.25</c:v>
                </c:pt>
                <c:pt idx="3">
                  <c:v>78.125</c:v>
                </c:pt>
                <c:pt idx="4">
                  <c:v>84.375</c:v>
                </c:pt>
                <c:pt idx="5">
                  <c:v>46.875</c:v>
                </c:pt>
                <c:pt idx="6">
                  <c:v>90.625</c:v>
                </c:pt>
                <c:pt idx="7">
                  <c:v>56.25</c:v>
                </c:pt>
                <c:pt idx="8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2342400"/>
        <c:axId val="113779840"/>
      </c:barChart>
      <c:catAx>
        <c:axId val="423424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AR"/>
          </a:p>
        </c:txPr>
        <c:crossAx val="113779840"/>
        <c:crosses val="autoZero"/>
        <c:auto val="1"/>
        <c:lblAlgn val="ctr"/>
        <c:lblOffset val="100"/>
        <c:noMultiLvlLbl val="0"/>
      </c:catAx>
      <c:valAx>
        <c:axId val="113779840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3.4858387799564352E-3"/>
              <c:y val="0.41526243290229936"/>
            </c:manualLayout>
          </c:layout>
          <c:overlay val="0"/>
        </c:title>
        <c:numFmt formatCode="###0" sourceLinked="1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AR"/>
          </a:p>
        </c:txPr>
        <c:crossAx val="42342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800" b="1"/>
          </a:pPr>
          <a:endParaRPr lang="es-AR"/>
        </a:p>
      </c:txPr>
    </c:legend>
    <c:plotVisOnly val="1"/>
    <c:dispBlanksAs val="gap"/>
    <c:showDLblsOverMax val="0"/>
  </c:chart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AR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Modalidades!$Q$10:$Y$11</c:f>
              <c:multiLvlStrCache>
                <c:ptCount val="9"/>
                <c:lvl>
                  <c:pt idx="0">
                    <c:v>Turno de admisión</c:v>
                  </c:pt>
                  <c:pt idx="1">
                    <c:v>Urgencia por guardia</c:v>
                  </c:pt>
                  <c:pt idx="2">
                    <c:v>Otras consultas</c:v>
                  </c:pt>
                  <c:pt idx="3">
                    <c:v>Derivación de educación</c:v>
                  </c:pt>
                  <c:pt idx="4">
                    <c:v>Derivación de juzgados</c:v>
                  </c:pt>
                  <c:pt idx="5">
                    <c:v>Otras derivaciones externas</c:v>
                  </c:pt>
                  <c:pt idx="6">
                    <c:v>Medicina general</c:v>
                  </c:pt>
                  <c:pt idx="7">
                    <c:v>Pediatría</c:v>
                  </c:pt>
                  <c:pt idx="8">
                    <c:v>Otras interconsultas</c:v>
                  </c:pt>
                </c:lvl>
                <c:lvl>
                  <c:pt idx="0">
                    <c:v>Espontánea</c:v>
                  </c:pt>
                  <c:pt idx="3">
                    <c:v>derivaciones externa desde otros sectores </c:v>
                  </c:pt>
                  <c:pt idx="6">
                    <c:v>Interconsulta o derivación interna del sistema de salud</c:v>
                  </c:pt>
                </c:lvl>
              </c:multiLvlStrCache>
            </c:multiLvlStrRef>
          </c:cat>
          <c:val>
            <c:numRef>
              <c:f>Modalidades!$Q$12:$Y$12</c:f>
              <c:numCache>
                <c:formatCode>###0</c:formatCode>
                <c:ptCount val="9"/>
                <c:pt idx="0">
                  <c:v>93.75</c:v>
                </c:pt>
                <c:pt idx="1">
                  <c:v>65.625</c:v>
                </c:pt>
                <c:pt idx="2">
                  <c:v>18.75</c:v>
                </c:pt>
                <c:pt idx="3">
                  <c:v>100</c:v>
                </c:pt>
                <c:pt idx="4">
                  <c:v>96.875</c:v>
                </c:pt>
                <c:pt idx="5">
                  <c:v>40.625</c:v>
                </c:pt>
                <c:pt idx="6">
                  <c:v>96.875</c:v>
                </c:pt>
                <c:pt idx="7">
                  <c:v>65.625</c:v>
                </c:pt>
                <c:pt idx="8">
                  <c:v>53.125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774528"/>
        <c:axId val="113781568"/>
      </c:barChart>
      <c:catAx>
        <c:axId val="11477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3781568"/>
        <c:crosses val="autoZero"/>
        <c:auto val="1"/>
        <c:lblAlgn val="ctr"/>
        <c:lblOffset val="100"/>
        <c:noMultiLvlLbl val="0"/>
      </c:catAx>
      <c:valAx>
        <c:axId val="113781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###0" sourceLinked="1"/>
        <c:majorTickMark val="out"/>
        <c:minorTickMark val="none"/>
        <c:tickLblPos val="nextTo"/>
        <c:crossAx val="114774528"/>
        <c:crosses val="autoZero"/>
        <c:crossBetween val="between"/>
      </c:valAx>
    </c:plotArea>
    <c:plotVisOnly val="1"/>
    <c:dispBlanksAs val="gap"/>
    <c:showDLblsOverMax val="0"/>
  </c:chart>
  <c:spPr>
    <a:noFill/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Modalidades!$Q$21:$Y$22</c:f>
              <c:multiLvlStrCache>
                <c:ptCount val="9"/>
                <c:lvl>
                  <c:pt idx="0">
                    <c:v>Turno de admisión</c:v>
                  </c:pt>
                  <c:pt idx="1">
                    <c:v>Urgencia por guardia</c:v>
                  </c:pt>
                  <c:pt idx="2">
                    <c:v>Otras consultas</c:v>
                  </c:pt>
                  <c:pt idx="3">
                    <c:v>Derivación de educación</c:v>
                  </c:pt>
                  <c:pt idx="4">
                    <c:v>Derivación de juzgados</c:v>
                  </c:pt>
                  <c:pt idx="5">
                    <c:v>Otras derivaciones externas</c:v>
                  </c:pt>
                  <c:pt idx="6">
                    <c:v>Medicina general</c:v>
                  </c:pt>
                  <c:pt idx="7">
                    <c:v>Pediatría</c:v>
                  </c:pt>
                  <c:pt idx="8">
                    <c:v>Otras interconsultas</c:v>
                  </c:pt>
                </c:lvl>
                <c:lvl>
                  <c:pt idx="0">
                    <c:v>Espontánea</c:v>
                  </c:pt>
                  <c:pt idx="3">
                    <c:v>Interconsulta o derivación interna del sistema de salud</c:v>
                  </c:pt>
                  <c:pt idx="6">
                    <c:v>derivaciones externa desde otros sectores </c:v>
                  </c:pt>
                </c:lvl>
              </c:multiLvlStrCache>
            </c:multiLvlStrRef>
          </c:cat>
          <c:val>
            <c:numRef>
              <c:f>Modalidades!$Q$23:$Y$23</c:f>
              <c:numCache>
                <c:formatCode>General</c:formatCode>
                <c:ptCount val="9"/>
                <c:pt idx="0">
                  <c:v>100</c:v>
                </c:pt>
                <c:pt idx="1">
                  <c:v>82.35294117647058</c:v>
                </c:pt>
                <c:pt idx="2">
                  <c:v>35.294117647058826</c:v>
                </c:pt>
                <c:pt idx="3">
                  <c:v>94.117647058823522</c:v>
                </c:pt>
                <c:pt idx="4">
                  <c:v>82.35294117647058</c:v>
                </c:pt>
                <c:pt idx="5">
                  <c:v>52.941176470588239</c:v>
                </c:pt>
                <c:pt idx="6">
                  <c:v>88.235294117647058</c:v>
                </c:pt>
                <c:pt idx="7">
                  <c:v>41.17647058823529</c:v>
                </c:pt>
                <c:pt idx="8">
                  <c:v>47.058823529411761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775040"/>
        <c:axId val="113783296"/>
      </c:barChart>
      <c:catAx>
        <c:axId val="11477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3783296"/>
        <c:crosses val="autoZero"/>
        <c:auto val="1"/>
        <c:lblAlgn val="ctr"/>
        <c:lblOffset val="100"/>
        <c:noMultiLvlLbl val="0"/>
      </c:catAx>
      <c:valAx>
        <c:axId val="113783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4775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agrupamiento!$C$2</c:f>
              <c:strCache>
                <c:ptCount val="1"/>
                <c:pt idx="0">
                  <c:v>Neuquén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agrupamiento!$B$3:$B$5</c:f>
              <c:strCache>
                <c:ptCount val="3"/>
                <c:pt idx="0">
                  <c:v>Individuales o con enfoque familiar</c:v>
                </c:pt>
                <c:pt idx="1">
                  <c:v>Grupales</c:v>
                </c:pt>
                <c:pt idx="2">
                  <c:v>Comunitarias</c:v>
                </c:pt>
              </c:strCache>
            </c:strRef>
          </c:cat>
          <c:val>
            <c:numRef>
              <c:f>agrupamiento!$C$3:$C$5</c:f>
              <c:numCache>
                <c:formatCode>General</c:formatCode>
                <c:ptCount val="3"/>
                <c:pt idx="0">
                  <c:v>59.946949602122011</c:v>
                </c:pt>
                <c:pt idx="1">
                  <c:v>19.893899204244033</c:v>
                </c:pt>
                <c:pt idx="2">
                  <c:v>20.159151193633953</c:v>
                </c:pt>
              </c:numCache>
            </c:numRef>
          </c:val>
        </c:ser>
        <c:ser>
          <c:idx val="1"/>
          <c:order val="1"/>
          <c:tx>
            <c:strRef>
              <c:f>agrupamiento!$D$2</c:f>
              <c:strCache>
                <c:ptCount val="1"/>
                <c:pt idx="0">
                  <c:v>Río Negro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strRef>
              <c:f>agrupamiento!$B$3:$B$5</c:f>
              <c:strCache>
                <c:ptCount val="3"/>
                <c:pt idx="0">
                  <c:v>Individuales o con enfoque familiar</c:v>
                </c:pt>
                <c:pt idx="1">
                  <c:v>Grupales</c:v>
                </c:pt>
                <c:pt idx="2">
                  <c:v>Comunitarias</c:v>
                </c:pt>
              </c:strCache>
            </c:strRef>
          </c:cat>
          <c:val>
            <c:numRef>
              <c:f>agrupamiento!$D$3:$D$5</c:f>
              <c:numCache>
                <c:formatCode>General</c:formatCode>
                <c:ptCount val="3"/>
                <c:pt idx="0">
                  <c:v>58.548009367681495</c:v>
                </c:pt>
                <c:pt idx="1">
                  <c:v>15.22248243559719</c:v>
                </c:pt>
                <c:pt idx="2">
                  <c:v>26.229508196721312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776064"/>
        <c:axId val="113785024"/>
      </c:barChart>
      <c:catAx>
        <c:axId val="1147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Arial" pitchFamily="34" charset="0"/>
                <a:cs typeface="Arial" pitchFamily="34" charset="0"/>
              </a:defRPr>
            </a:pPr>
            <a:endParaRPr lang="es-AR"/>
          </a:p>
        </c:txPr>
        <c:crossAx val="113785024"/>
        <c:crosses val="autoZero"/>
        <c:auto val="1"/>
        <c:lblAlgn val="ctr"/>
        <c:lblOffset val="100"/>
        <c:noMultiLvlLbl val="0"/>
      </c:catAx>
      <c:valAx>
        <c:axId val="113785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 b="1">
                    <a:latin typeface="Arial" pitchFamily="34" charset="0"/>
                    <a:cs typeface="Arial" pitchFamily="34" charset="0"/>
                  </a:defRPr>
                </a:pPr>
                <a:r>
                  <a:rPr lang="en-US" sz="800" b="1">
                    <a:latin typeface="Arial" pitchFamily="34" charset="0"/>
                    <a:cs typeface="Arial" pitchFamily="34" charset="0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1065006915629319E-2"/>
              <c:y val="0.430649992280376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Arial" pitchFamily="34" charset="0"/>
                <a:cs typeface="Arial" pitchFamily="34" charset="0"/>
              </a:defRPr>
            </a:pPr>
            <a:endParaRPr lang="es-AR"/>
          </a:p>
        </c:txPr>
        <c:crossAx val="11477606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800" b="1">
              <a:latin typeface="Arial" pitchFamily="34" charset="0"/>
              <a:cs typeface="Arial" pitchFamily="34" charset="0"/>
            </a:defRPr>
          </a:pPr>
          <a:endParaRPr lang="es-AR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47625</xdr:rowOff>
    </xdr:from>
    <xdr:to>
      <xdr:col>6</xdr:col>
      <xdr:colOff>209476</xdr:colOff>
      <xdr:row>23</xdr:row>
      <xdr:rowOff>84185</xdr:rowOff>
    </xdr:to>
    <xdr:pic>
      <xdr:nvPicPr>
        <xdr:cNvPr id="2" name="3 Marcador de contenido" descr="NEUQUEN RIO NEGRO MAPA.jpg"/>
        <xdr:cNvPicPr>
          <a:picLocks noGrp="1"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790575"/>
          <a:ext cx="5305351" cy="50467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</xdr:row>
      <xdr:rowOff>76200</xdr:rowOff>
    </xdr:from>
    <xdr:to>
      <xdr:col>7</xdr:col>
      <xdr:colOff>723900</xdr:colOff>
      <xdr:row>19</xdr:row>
      <xdr:rowOff>57149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104774</xdr:colOff>
      <xdr:row>27</xdr:row>
      <xdr:rowOff>190499</xdr:rowOff>
    </xdr:from>
    <xdr:to>
      <xdr:col>8</xdr:col>
      <xdr:colOff>485775</xdr:colOff>
      <xdr:row>47</xdr:row>
      <xdr:rowOff>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733425</xdr:colOff>
      <xdr:row>27</xdr:row>
      <xdr:rowOff>104775</xdr:rowOff>
    </xdr:from>
    <xdr:to>
      <xdr:col>19</xdr:col>
      <xdr:colOff>723900</xdr:colOff>
      <xdr:row>46</xdr:row>
      <xdr:rowOff>114300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2</xdr:row>
      <xdr:rowOff>142875</xdr:rowOff>
    </xdr:from>
    <xdr:to>
      <xdr:col>10</xdr:col>
      <xdr:colOff>171449</xdr:colOff>
      <xdr:row>20</xdr:row>
      <xdr:rowOff>161925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733425</xdr:colOff>
      <xdr:row>33</xdr:row>
      <xdr:rowOff>57150</xdr:rowOff>
    </xdr:from>
    <xdr:to>
      <xdr:col>8</xdr:col>
      <xdr:colOff>542925</xdr:colOff>
      <xdr:row>52</xdr:row>
      <xdr:rowOff>180975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33</xdr:row>
      <xdr:rowOff>95250</xdr:rowOff>
    </xdr:from>
    <xdr:to>
      <xdr:col>21</xdr:col>
      <xdr:colOff>133350</xdr:colOff>
      <xdr:row>52</xdr:row>
      <xdr:rowOff>133350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0</xdr:rowOff>
    </xdr:from>
    <xdr:to>
      <xdr:col>7</xdr:col>
      <xdr:colOff>47625</xdr:colOff>
      <xdr:row>25</xdr:row>
      <xdr:rowOff>57150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H8" sqref="H8"/>
    </sheetView>
  </sheetViews>
  <sheetFormatPr baseColWidth="10" defaultRowHeight="15" x14ac:dyDescent="0.25"/>
  <cols>
    <col min="2" max="2" width="23.5703125" customWidth="1"/>
    <col min="3" max="3" width="29.28515625" customWidth="1"/>
  </cols>
  <sheetData>
    <row r="1" spans="1:5" x14ac:dyDescent="0.25">
      <c r="A1" s="1"/>
      <c r="B1" s="1"/>
      <c r="C1" s="1"/>
      <c r="D1" s="1"/>
      <c r="E1" s="1"/>
    </row>
    <row r="2" spans="1:5" x14ac:dyDescent="0.25">
      <c r="A2" s="1"/>
      <c r="B2" s="69" t="s">
        <v>115</v>
      </c>
      <c r="C2" s="1"/>
      <c r="D2" s="1"/>
      <c r="E2" s="1"/>
    </row>
    <row r="3" spans="1:5" ht="10.5" customHeight="1" thickBot="1" x14ac:dyDescent="0.3">
      <c r="A3" s="1"/>
      <c r="B3" s="1"/>
      <c r="C3" s="1"/>
      <c r="D3" s="1"/>
      <c r="E3" s="1"/>
    </row>
    <row r="4" spans="1:5" ht="21" customHeight="1" thickBot="1" x14ac:dyDescent="0.3">
      <c r="A4" s="1"/>
      <c r="B4" s="62" t="s">
        <v>107</v>
      </c>
      <c r="C4" s="63" t="s">
        <v>108</v>
      </c>
      <c r="D4" s="1"/>
      <c r="E4" s="1"/>
    </row>
    <row r="5" spans="1:5" ht="60.75" thickBot="1" x14ac:dyDescent="0.3">
      <c r="A5" s="1"/>
      <c r="B5" s="64" t="s">
        <v>109</v>
      </c>
      <c r="C5" s="65" t="s">
        <v>110</v>
      </c>
      <c r="D5" s="1"/>
      <c r="E5" s="1"/>
    </row>
    <row r="6" spans="1:5" ht="36.75" thickBot="1" x14ac:dyDescent="0.3">
      <c r="A6" s="1"/>
      <c r="B6" s="64" t="s">
        <v>111</v>
      </c>
      <c r="C6" s="66" t="s">
        <v>112</v>
      </c>
      <c r="D6" s="1"/>
      <c r="E6" s="1"/>
    </row>
    <row r="7" spans="1:5" ht="30.75" customHeight="1" thickBot="1" x14ac:dyDescent="0.3">
      <c r="A7" s="1"/>
      <c r="B7" s="67" t="s">
        <v>113</v>
      </c>
      <c r="C7" s="68" t="s">
        <v>114</v>
      </c>
      <c r="D7" s="1"/>
      <c r="E7" s="1"/>
    </row>
    <row r="8" spans="1:5" ht="75.75" customHeight="1" x14ac:dyDescent="0.25">
      <c r="A8" s="1"/>
      <c r="B8" s="70" t="s">
        <v>116</v>
      </c>
      <c r="C8" s="70"/>
      <c r="D8" s="1"/>
      <c r="E8" s="1"/>
    </row>
  </sheetData>
  <mergeCells count="1">
    <mergeCell ref="B8:C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activeCell="I10" sqref="I10"/>
    </sheetView>
  </sheetViews>
  <sheetFormatPr baseColWidth="10" defaultRowHeight="15" x14ac:dyDescent="0.25"/>
  <cols>
    <col min="1" max="1" width="9.140625" customWidth="1"/>
    <col min="4" max="4" width="30.7109375" customWidth="1"/>
  </cols>
  <sheetData>
    <row r="1" spans="1:7" ht="20.100000000000001" customHeight="1" x14ac:dyDescent="0.25">
      <c r="A1" s="21" t="s">
        <v>94</v>
      </c>
      <c r="B1" s="22"/>
      <c r="C1" s="22" t="s">
        <v>9</v>
      </c>
      <c r="D1" s="23" t="s">
        <v>98</v>
      </c>
      <c r="G1" s="1"/>
    </row>
    <row r="2" spans="1:7" ht="20.100000000000001" customHeight="1" x14ac:dyDescent="0.25">
      <c r="A2" s="24" t="s">
        <v>48</v>
      </c>
      <c r="B2" s="71" t="s">
        <v>104</v>
      </c>
      <c r="C2" s="71"/>
      <c r="D2" s="71"/>
      <c r="E2" s="71"/>
      <c r="F2" s="71"/>
      <c r="G2" s="1"/>
    </row>
    <row r="3" spans="1:7" ht="20.100000000000001" customHeight="1" x14ac:dyDescent="0.25">
      <c r="A3" s="24" t="s">
        <v>11</v>
      </c>
      <c r="B3" s="57" t="s">
        <v>105</v>
      </c>
      <c r="C3" s="58"/>
      <c r="D3" s="59"/>
      <c r="E3" s="59"/>
      <c r="F3" s="59"/>
      <c r="G3" s="1"/>
    </row>
    <row r="4" spans="1:7" ht="20.100000000000001" customHeight="1" x14ac:dyDescent="0.25">
      <c r="A4" s="24" t="s">
        <v>49</v>
      </c>
      <c r="B4" s="25">
        <v>19</v>
      </c>
      <c r="C4" s="25">
        <v>22</v>
      </c>
      <c r="D4" s="23" t="s">
        <v>95</v>
      </c>
      <c r="G4" s="1"/>
    </row>
    <row r="5" spans="1:7" ht="20.100000000000001" customHeight="1" x14ac:dyDescent="0.25">
      <c r="A5" s="24" t="s">
        <v>12</v>
      </c>
      <c r="B5" s="25">
        <v>27</v>
      </c>
      <c r="C5" s="25">
        <v>29</v>
      </c>
      <c r="D5" s="23" t="s">
        <v>95</v>
      </c>
      <c r="G5" s="1"/>
    </row>
    <row r="6" spans="1:7" ht="20.100000000000001" customHeight="1" x14ac:dyDescent="0.25">
      <c r="A6" s="24" t="s">
        <v>50</v>
      </c>
      <c r="B6" s="25">
        <v>11</v>
      </c>
      <c r="C6" s="25">
        <v>10</v>
      </c>
      <c r="D6" s="23" t="s">
        <v>96</v>
      </c>
      <c r="G6" s="1"/>
    </row>
    <row r="7" spans="1:7" ht="20.100000000000001" customHeight="1" x14ac:dyDescent="0.25">
      <c r="A7" s="24" t="s">
        <v>13</v>
      </c>
      <c r="B7" s="25">
        <v>11</v>
      </c>
      <c r="C7" s="25">
        <v>6</v>
      </c>
      <c r="D7" s="23" t="s">
        <v>96</v>
      </c>
      <c r="G7" s="1"/>
    </row>
    <row r="8" spans="1:7" ht="20.100000000000001" customHeight="1" x14ac:dyDescent="0.25">
      <c r="A8" s="24" t="s">
        <v>14</v>
      </c>
      <c r="B8" s="25">
        <v>1</v>
      </c>
      <c r="C8" s="25">
        <v>1</v>
      </c>
      <c r="D8" s="23" t="s">
        <v>96</v>
      </c>
      <c r="G8" s="1"/>
    </row>
    <row r="9" spans="1:7" ht="20.100000000000001" customHeight="1" x14ac:dyDescent="0.25">
      <c r="A9" s="24" t="s">
        <v>15</v>
      </c>
      <c r="B9" s="25">
        <v>3</v>
      </c>
      <c r="C9" s="25">
        <v>12</v>
      </c>
      <c r="D9" s="23" t="s">
        <v>97</v>
      </c>
      <c r="G9" s="1"/>
    </row>
    <row r="10" spans="1:7" ht="20.100000000000001" customHeight="1" x14ac:dyDescent="0.25">
      <c r="A10" s="24" t="s">
        <v>16</v>
      </c>
      <c r="B10" s="25">
        <v>14</v>
      </c>
      <c r="C10" s="25">
        <v>18</v>
      </c>
      <c r="D10" s="23" t="s">
        <v>97</v>
      </c>
      <c r="G10" s="1"/>
    </row>
    <row r="11" spans="1:7" ht="20.100000000000001" customHeight="1" x14ac:dyDescent="0.25">
      <c r="A11" s="24" t="s">
        <v>17</v>
      </c>
      <c r="B11" s="25">
        <v>4</v>
      </c>
      <c r="C11" s="25">
        <v>6</v>
      </c>
      <c r="D11" s="23" t="s">
        <v>97</v>
      </c>
      <c r="G11" s="1"/>
    </row>
    <row r="12" spans="1:7" ht="20.100000000000001" customHeight="1" x14ac:dyDescent="0.25">
      <c r="A12" s="24" t="s">
        <v>18</v>
      </c>
      <c r="B12" s="25">
        <v>24</v>
      </c>
      <c r="C12" s="25">
        <v>28</v>
      </c>
      <c r="D12" s="23" t="s">
        <v>95</v>
      </c>
      <c r="G12" s="1"/>
    </row>
    <row r="13" spans="1:7" ht="20.100000000000001" customHeight="1" x14ac:dyDescent="0.25">
      <c r="A13" s="24" t="s">
        <v>19</v>
      </c>
      <c r="B13" s="25">
        <v>29</v>
      </c>
      <c r="C13" s="25">
        <v>27</v>
      </c>
      <c r="D13" s="23" t="s">
        <v>95</v>
      </c>
      <c r="G13" s="1"/>
    </row>
    <row r="14" spans="1:7" ht="20.100000000000001" customHeight="1" x14ac:dyDescent="0.25">
      <c r="A14" s="24" t="s">
        <v>20</v>
      </c>
      <c r="B14" s="25">
        <v>13</v>
      </c>
      <c r="C14" s="25">
        <v>7</v>
      </c>
      <c r="D14" s="23" t="s">
        <v>96</v>
      </c>
      <c r="G14" s="1"/>
    </row>
    <row r="15" spans="1:7" ht="20.100000000000001" customHeight="1" x14ac:dyDescent="0.25">
      <c r="A15" s="24" t="s">
        <v>21</v>
      </c>
      <c r="B15" s="25">
        <v>15</v>
      </c>
      <c r="C15" s="25">
        <v>19</v>
      </c>
      <c r="D15" s="23" t="s">
        <v>95</v>
      </c>
      <c r="G15" s="1"/>
    </row>
    <row r="16" spans="1:7" ht="20.100000000000001" customHeight="1" x14ac:dyDescent="0.25">
      <c r="A16" s="24" t="s">
        <v>22</v>
      </c>
      <c r="B16" s="25">
        <v>2</v>
      </c>
      <c r="C16" s="25">
        <v>3</v>
      </c>
      <c r="D16" s="23" t="s">
        <v>95</v>
      </c>
      <c r="G16" s="1"/>
    </row>
    <row r="17" spans="1:7" ht="20.100000000000001" customHeight="1" x14ac:dyDescent="0.25">
      <c r="A17" s="24" t="s">
        <v>23</v>
      </c>
      <c r="B17" s="25">
        <v>5</v>
      </c>
      <c r="C17" s="26"/>
      <c r="D17" s="23" t="s">
        <v>96</v>
      </c>
      <c r="G17" s="1"/>
    </row>
    <row r="18" spans="1:7" ht="24" customHeight="1" x14ac:dyDescent="0.25">
      <c r="A18" s="24" t="s">
        <v>24</v>
      </c>
      <c r="B18" s="25">
        <v>2</v>
      </c>
      <c r="C18" s="25">
        <v>1</v>
      </c>
      <c r="D18" s="23" t="s">
        <v>96</v>
      </c>
      <c r="G18" s="1"/>
    </row>
    <row r="19" spans="1:7" ht="20.100000000000001" customHeight="1" x14ac:dyDescent="0.25">
      <c r="A19" s="24" t="s">
        <v>25</v>
      </c>
      <c r="B19" s="25">
        <v>5</v>
      </c>
      <c r="C19" s="25">
        <v>7</v>
      </c>
      <c r="D19" s="23" t="s">
        <v>96</v>
      </c>
      <c r="G19" s="1"/>
    </row>
    <row r="20" spans="1:7" ht="20.100000000000001" customHeight="1" x14ac:dyDescent="0.25">
      <c r="A20" s="24" t="s">
        <v>51</v>
      </c>
      <c r="B20" s="25">
        <v>19</v>
      </c>
      <c r="C20" s="25">
        <v>23</v>
      </c>
      <c r="D20" s="23" t="s">
        <v>97</v>
      </c>
      <c r="G20" s="1"/>
    </row>
    <row r="21" spans="1:7" ht="20.100000000000001" customHeight="1" x14ac:dyDescent="0.25">
      <c r="A21" s="24" t="s">
        <v>52</v>
      </c>
      <c r="B21" s="25">
        <v>20</v>
      </c>
      <c r="C21" s="25">
        <v>17</v>
      </c>
      <c r="D21" s="23" t="s">
        <v>96</v>
      </c>
      <c r="G21" s="1"/>
    </row>
    <row r="22" spans="1:7" ht="20.100000000000001" customHeight="1" x14ac:dyDescent="0.25">
      <c r="A22" s="24" t="s">
        <v>53</v>
      </c>
      <c r="B22" s="25">
        <v>26</v>
      </c>
      <c r="C22" s="25">
        <v>30</v>
      </c>
      <c r="D22" s="23" t="s">
        <v>95</v>
      </c>
      <c r="G22" s="1"/>
    </row>
    <row r="23" spans="1:7" ht="20.100000000000001" customHeight="1" x14ac:dyDescent="0.25">
      <c r="A23" s="24" t="s">
        <v>54</v>
      </c>
      <c r="B23" s="25">
        <v>24</v>
      </c>
      <c r="C23" s="25">
        <v>30</v>
      </c>
      <c r="D23" s="23" t="s">
        <v>95</v>
      </c>
      <c r="G23" s="1"/>
    </row>
    <row r="24" spans="1:7" ht="20.100000000000001" customHeight="1" x14ac:dyDescent="0.25">
      <c r="A24" s="24" t="s">
        <v>26</v>
      </c>
      <c r="B24" s="60">
        <v>9</v>
      </c>
      <c r="C24" s="60">
        <v>20</v>
      </c>
      <c r="D24" s="61" t="s">
        <v>97</v>
      </c>
      <c r="E24" s="1"/>
      <c r="F24" s="1"/>
      <c r="G24" s="1"/>
    </row>
    <row r="25" spans="1:7" ht="24.75" customHeight="1" x14ac:dyDescent="0.25">
      <c r="A25" s="24" t="s">
        <v>27</v>
      </c>
      <c r="B25" s="72" t="s">
        <v>106</v>
      </c>
      <c r="C25" s="72"/>
      <c r="D25" s="72"/>
      <c r="E25" s="72"/>
      <c r="F25" s="72"/>
      <c r="G25" s="1"/>
    </row>
    <row r="26" spans="1:7" ht="20.100000000000001" customHeight="1" x14ac:dyDescent="0.25">
      <c r="A26" s="24" t="s">
        <v>28</v>
      </c>
      <c r="B26" s="60">
        <v>18</v>
      </c>
      <c r="C26" s="60">
        <v>26</v>
      </c>
      <c r="D26" s="61" t="s">
        <v>97</v>
      </c>
      <c r="E26" s="1"/>
      <c r="F26" s="1"/>
    </row>
    <row r="27" spans="1:7" ht="20.100000000000001" customHeight="1" x14ac:dyDescent="0.25">
      <c r="A27" s="24" t="s">
        <v>55</v>
      </c>
      <c r="B27" s="25">
        <v>3</v>
      </c>
      <c r="C27" s="25">
        <v>2</v>
      </c>
      <c r="D27" s="23" t="s">
        <v>95</v>
      </c>
    </row>
    <row r="28" spans="1:7" ht="20.100000000000001" customHeight="1" x14ac:dyDescent="0.25">
      <c r="A28" s="24" t="s">
        <v>29</v>
      </c>
      <c r="B28" s="25">
        <v>3</v>
      </c>
      <c r="C28" s="25">
        <v>1</v>
      </c>
      <c r="D28" s="23" t="s">
        <v>96</v>
      </c>
    </row>
    <row r="29" spans="1:7" ht="20.100000000000001" customHeight="1" x14ac:dyDescent="0.25">
      <c r="A29" s="24" t="s">
        <v>30</v>
      </c>
      <c r="B29" s="25">
        <v>7</v>
      </c>
      <c r="C29" s="25">
        <v>12</v>
      </c>
      <c r="D29" s="23" t="s">
        <v>95</v>
      </c>
    </row>
    <row r="30" spans="1:7" ht="20.100000000000001" customHeight="1" x14ac:dyDescent="0.25">
      <c r="A30" s="24" t="s">
        <v>31</v>
      </c>
      <c r="B30" s="25">
        <v>4</v>
      </c>
      <c r="C30" s="25">
        <v>12</v>
      </c>
      <c r="D30" s="23" t="s">
        <v>96</v>
      </c>
    </row>
    <row r="31" spans="1:7" ht="20.100000000000001" customHeight="1" x14ac:dyDescent="0.25">
      <c r="A31" s="24" t="s">
        <v>32</v>
      </c>
      <c r="B31" s="25">
        <v>9</v>
      </c>
      <c r="C31" s="25">
        <v>6</v>
      </c>
      <c r="D31" s="23" t="s">
        <v>97</v>
      </c>
    </row>
    <row r="32" spans="1:7" ht="20.100000000000001" customHeight="1" x14ac:dyDescent="0.25">
      <c r="A32" s="24" t="s">
        <v>63</v>
      </c>
      <c r="B32" s="26"/>
      <c r="C32" s="25">
        <v>1</v>
      </c>
      <c r="D32" s="23" t="s">
        <v>97</v>
      </c>
    </row>
    <row r="33" spans="1:4" ht="20.100000000000001" customHeight="1" x14ac:dyDescent="0.25">
      <c r="A33" s="24" t="s">
        <v>93</v>
      </c>
      <c r="B33" s="26"/>
      <c r="C33" s="25">
        <v>3</v>
      </c>
      <c r="D33" s="23" t="s">
        <v>96</v>
      </c>
    </row>
    <row r="34" spans="1:4" x14ac:dyDescent="0.25">
      <c r="B34" s="12"/>
      <c r="C34" s="12"/>
      <c r="D34" s="12"/>
    </row>
  </sheetData>
  <mergeCells count="2">
    <mergeCell ref="B2:F2"/>
    <mergeCell ref="B25:F2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zoomScaleNormal="100" workbookViewId="0">
      <selection activeCell="B2" sqref="B2:J22"/>
    </sheetView>
  </sheetViews>
  <sheetFormatPr baseColWidth="10" defaultRowHeight="15" x14ac:dyDescent="0.25"/>
  <cols>
    <col min="1" max="1" width="5.140625" customWidth="1"/>
  </cols>
  <sheetData>
    <row r="1" spans="1:2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1:25" ht="15.75" thickBot="1" x14ac:dyDescent="0.3">
      <c r="A2" s="1"/>
      <c r="B2" s="10" t="s">
        <v>70</v>
      </c>
      <c r="C2" s="1"/>
      <c r="D2" s="1"/>
      <c r="E2" s="1"/>
      <c r="F2" s="1"/>
      <c r="G2" s="1"/>
      <c r="H2" s="1"/>
      <c r="I2" s="1"/>
      <c r="J2" s="1"/>
      <c r="K2" s="1"/>
      <c r="M2" s="27" t="s">
        <v>60</v>
      </c>
      <c r="N2" s="27"/>
      <c r="O2" s="27"/>
      <c r="P2" s="27"/>
      <c r="Q2" s="27"/>
      <c r="R2" s="27"/>
      <c r="S2" s="27"/>
      <c r="T2" s="27"/>
      <c r="U2" s="27"/>
      <c r="V2" s="27"/>
      <c r="W2" s="27" t="s">
        <v>64</v>
      </c>
      <c r="X2" s="27"/>
      <c r="Y2" s="27"/>
    </row>
    <row r="3" spans="1:25" ht="25.5" customHeight="1" thickBot="1" x14ac:dyDescent="0.3">
      <c r="A3" s="1"/>
      <c r="B3" s="74" t="s">
        <v>33</v>
      </c>
      <c r="C3" s="75"/>
      <c r="D3" s="75"/>
      <c r="E3" s="75"/>
      <c r="F3" s="75"/>
      <c r="G3" s="75"/>
      <c r="H3" s="75"/>
      <c r="I3" s="75"/>
      <c r="J3" s="75"/>
      <c r="K3" s="1"/>
      <c r="M3" s="29" t="s">
        <v>10</v>
      </c>
      <c r="N3" s="30" t="s">
        <v>0</v>
      </c>
      <c r="O3" s="31" t="s">
        <v>1</v>
      </c>
      <c r="P3" s="31" t="s">
        <v>2</v>
      </c>
      <c r="Q3" s="31" t="s">
        <v>3</v>
      </c>
      <c r="R3" s="31" t="s">
        <v>4</v>
      </c>
      <c r="S3" s="31" t="s">
        <v>56</v>
      </c>
      <c r="T3" s="31" t="s">
        <v>5</v>
      </c>
      <c r="U3" s="31" t="s">
        <v>6</v>
      </c>
      <c r="V3" s="32" t="s">
        <v>7</v>
      </c>
      <c r="W3" s="27"/>
      <c r="X3" s="27"/>
      <c r="Y3" s="27"/>
    </row>
    <row r="4" spans="1: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M4" s="33" t="s">
        <v>8</v>
      </c>
      <c r="N4" s="34">
        <v>31</v>
      </c>
      <c r="O4" s="35">
        <v>31</v>
      </c>
      <c r="P4" s="35">
        <v>28</v>
      </c>
      <c r="Q4" s="35">
        <v>25</v>
      </c>
      <c r="R4" s="35">
        <v>31</v>
      </c>
      <c r="S4" s="35">
        <v>14</v>
      </c>
      <c r="T4" s="35">
        <v>22</v>
      </c>
      <c r="U4" s="35">
        <v>27</v>
      </c>
      <c r="V4" s="36">
        <v>32</v>
      </c>
      <c r="W4" s="37">
        <v>32</v>
      </c>
      <c r="X4" s="27"/>
      <c r="Y4" s="27"/>
    </row>
    <row r="5" spans="1:25" ht="15.75" thickBo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M5" s="38" t="s">
        <v>9</v>
      </c>
      <c r="N5" s="39">
        <v>29</v>
      </c>
      <c r="O5" s="40">
        <v>30</v>
      </c>
      <c r="P5" s="40">
        <v>25</v>
      </c>
      <c r="Q5" s="40">
        <v>22</v>
      </c>
      <c r="R5" s="40">
        <v>28</v>
      </c>
      <c r="S5" s="40">
        <v>9</v>
      </c>
      <c r="T5" s="40">
        <v>16</v>
      </c>
      <c r="U5" s="40">
        <v>26</v>
      </c>
      <c r="V5" s="41">
        <v>29</v>
      </c>
      <c r="W5" s="37">
        <v>32</v>
      </c>
      <c r="X5" s="27"/>
      <c r="Y5" s="27"/>
    </row>
    <row r="6" spans="1:2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7" spans="1:25" ht="15.75" thickBo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M7" s="27" t="s">
        <v>61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</row>
    <row r="8" spans="1:25" ht="30" customHeight="1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M8" s="29" t="s">
        <v>10</v>
      </c>
      <c r="N8" s="30" t="s">
        <v>0</v>
      </c>
      <c r="O8" s="31" t="s">
        <v>1</v>
      </c>
      <c r="P8" s="31" t="s">
        <v>2</v>
      </c>
      <c r="Q8" s="31" t="s">
        <v>3</v>
      </c>
      <c r="R8" s="31" t="s">
        <v>4</v>
      </c>
      <c r="S8" s="31" t="s">
        <v>56</v>
      </c>
      <c r="T8" s="31" t="s">
        <v>5</v>
      </c>
      <c r="U8" s="31" t="s">
        <v>6</v>
      </c>
      <c r="V8" s="32" t="s">
        <v>7</v>
      </c>
      <c r="W8" s="27"/>
      <c r="X8" s="27"/>
      <c r="Y8" s="27"/>
    </row>
    <row r="9" spans="1:25" ht="15.75" thickBo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M9" s="33" t="s">
        <v>8</v>
      </c>
      <c r="N9" s="42">
        <f>N4/W$9*100</f>
        <v>96.875</v>
      </c>
      <c r="O9" s="42">
        <f>O4/$W$9*100</f>
        <v>96.875</v>
      </c>
      <c r="P9" s="42">
        <f t="shared" ref="P9:V9" si="0">P4/$W$9*100</f>
        <v>87.5</v>
      </c>
      <c r="Q9" s="42">
        <f t="shared" si="0"/>
        <v>78.125</v>
      </c>
      <c r="R9" s="42">
        <f t="shared" si="0"/>
        <v>96.875</v>
      </c>
      <c r="S9" s="42">
        <f t="shared" si="0"/>
        <v>43.75</v>
      </c>
      <c r="T9" s="42">
        <f t="shared" si="0"/>
        <v>68.75</v>
      </c>
      <c r="U9" s="42">
        <f t="shared" si="0"/>
        <v>84.375</v>
      </c>
      <c r="V9" s="42">
        <f t="shared" si="0"/>
        <v>100</v>
      </c>
      <c r="W9" s="43">
        <v>32</v>
      </c>
      <c r="X9" s="27"/>
      <c r="Y9" s="27"/>
    </row>
    <row r="10" spans="1:25" ht="15.75" thickBot="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M10" s="38" t="s">
        <v>9</v>
      </c>
      <c r="N10" s="42">
        <f>N5/$W$10*100</f>
        <v>90.625</v>
      </c>
      <c r="O10" s="42">
        <f t="shared" ref="O10:V10" si="1">O5/$W$10*100</f>
        <v>93.75</v>
      </c>
      <c r="P10" s="42">
        <f t="shared" si="1"/>
        <v>78.125</v>
      </c>
      <c r="Q10" s="42">
        <f t="shared" si="1"/>
        <v>68.75</v>
      </c>
      <c r="R10" s="42">
        <f t="shared" si="1"/>
        <v>87.5</v>
      </c>
      <c r="S10" s="42">
        <f t="shared" si="1"/>
        <v>28.125</v>
      </c>
      <c r="T10" s="42">
        <f t="shared" si="1"/>
        <v>50</v>
      </c>
      <c r="U10" s="42">
        <f t="shared" si="1"/>
        <v>81.25</v>
      </c>
      <c r="V10" s="42">
        <f t="shared" si="1"/>
        <v>90.625</v>
      </c>
      <c r="W10" s="43">
        <v>32</v>
      </c>
      <c r="X10" s="27"/>
      <c r="Y10" s="27"/>
    </row>
    <row r="11" spans="1: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</row>
    <row r="12" spans="1:2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</row>
    <row r="13" spans="1: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M13" s="44" t="s">
        <v>73</v>
      </c>
      <c r="N13" s="44" t="s">
        <v>74</v>
      </c>
      <c r="O13" s="44" t="s">
        <v>75</v>
      </c>
      <c r="P13" s="44" t="s">
        <v>76</v>
      </c>
      <c r="Q13" s="44" t="s">
        <v>77</v>
      </c>
      <c r="R13" s="44" t="s">
        <v>78</v>
      </c>
      <c r="S13" s="44" t="s">
        <v>79</v>
      </c>
      <c r="T13" s="44" t="s">
        <v>80</v>
      </c>
      <c r="U13" s="44" t="s">
        <v>81</v>
      </c>
      <c r="V13" s="44" t="s">
        <v>82</v>
      </c>
      <c r="W13" s="44" t="s">
        <v>83</v>
      </c>
      <c r="X13" s="27"/>
      <c r="Y13" s="27"/>
    </row>
    <row r="14" spans="1: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M14" s="28" t="s">
        <v>8</v>
      </c>
      <c r="N14" s="45">
        <v>31</v>
      </c>
      <c r="O14" s="45">
        <v>22</v>
      </c>
      <c r="P14" s="45">
        <v>9</v>
      </c>
      <c r="Q14" s="45">
        <v>27</v>
      </c>
      <c r="R14" s="45">
        <v>31</v>
      </c>
      <c r="S14" s="45">
        <v>14</v>
      </c>
      <c r="T14" s="45">
        <v>32</v>
      </c>
      <c r="U14" s="45">
        <v>25</v>
      </c>
      <c r="V14" s="45">
        <v>31</v>
      </c>
      <c r="W14" s="45">
        <v>28</v>
      </c>
      <c r="X14" s="27"/>
      <c r="Y14" s="27"/>
    </row>
    <row r="15" spans="1: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M15" s="28" t="s">
        <v>9</v>
      </c>
      <c r="N15" s="45">
        <v>29</v>
      </c>
      <c r="O15" s="45">
        <v>16</v>
      </c>
      <c r="P15" s="45">
        <v>12</v>
      </c>
      <c r="Q15" s="45">
        <v>26</v>
      </c>
      <c r="R15" s="45">
        <v>30</v>
      </c>
      <c r="S15" s="45">
        <v>9</v>
      </c>
      <c r="T15" s="45">
        <v>29</v>
      </c>
      <c r="U15" s="45">
        <v>22</v>
      </c>
      <c r="V15" s="45">
        <v>28</v>
      </c>
      <c r="W15" s="45">
        <v>25</v>
      </c>
      <c r="X15" s="27"/>
      <c r="Y15" s="27"/>
    </row>
    <row r="16" spans="1: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</row>
    <row r="17" spans="1: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>
        <f>226-12</f>
        <v>214</v>
      </c>
      <c r="X17" s="27"/>
      <c r="Y17" s="27"/>
    </row>
    <row r="18" spans="1: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</row>
    <row r="19" spans="1: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25" ht="24.75" customHeight="1" x14ac:dyDescent="0.25">
      <c r="A21" s="1"/>
      <c r="B21" s="73" t="s">
        <v>34</v>
      </c>
      <c r="C21" s="73"/>
      <c r="D21" s="73"/>
      <c r="E21" s="73"/>
      <c r="F21" s="73"/>
      <c r="G21" s="73"/>
      <c r="H21" s="73"/>
      <c r="I21" s="73"/>
      <c r="J21" s="73"/>
      <c r="K21" s="1"/>
    </row>
    <row r="22" spans="1: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6" spans="1:25" ht="25.5" customHeight="1" x14ac:dyDescent="0.25">
      <c r="B26" s="74" t="s">
        <v>57</v>
      </c>
      <c r="C26" s="75"/>
      <c r="D26" s="75"/>
      <c r="E26" s="75"/>
      <c r="F26" s="75"/>
      <c r="G26" s="75"/>
      <c r="H26" s="75"/>
      <c r="I26" s="75"/>
      <c r="J26" s="75"/>
      <c r="M26" s="74" t="s">
        <v>57</v>
      </c>
      <c r="N26" s="75"/>
      <c r="O26" s="75"/>
      <c r="P26" s="75"/>
      <c r="Q26" s="75"/>
      <c r="R26" s="75"/>
      <c r="S26" s="75"/>
      <c r="T26" s="75"/>
      <c r="U26" s="75"/>
    </row>
    <row r="27" spans="1:25" x14ac:dyDescent="0.25">
      <c r="B27" s="13" t="s">
        <v>58</v>
      </c>
      <c r="M27" s="13" t="s">
        <v>59</v>
      </c>
    </row>
    <row r="48" spans="2:21" ht="27.75" customHeight="1" x14ac:dyDescent="0.25">
      <c r="B48" s="73" t="s">
        <v>34</v>
      </c>
      <c r="C48" s="73"/>
      <c r="D48" s="73"/>
      <c r="E48" s="73"/>
      <c r="F48" s="73"/>
      <c r="G48" s="73"/>
      <c r="H48" s="73"/>
      <c r="I48" s="73"/>
      <c r="J48" s="73"/>
      <c r="M48" s="73" t="s">
        <v>34</v>
      </c>
      <c r="N48" s="73"/>
      <c r="O48" s="73"/>
      <c r="P48" s="73"/>
      <c r="Q48" s="73"/>
      <c r="R48" s="73"/>
      <c r="S48" s="73"/>
      <c r="T48" s="73"/>
      <c r="U48" s="73"/>
    </row>
  </sheetData>
  <mergeCells count="6">
    <mergeCell ref="B48:J48"/>
    <mergeCell ref="M26:U26"/>
    <mergeCell ref="M48:U48"/>
    <mergeCell ref="B3:J3"/>
    <mergeCell ref="B21:J21"/>
    <mergeCell ref="B26:J26"/>
  </mergeCells>
  <pageMargins left="0.7" right="0.7" top="0.75" bottom="0.75" header="0.3" footer="0.3"/>
  <pageSetup scale="76" orientation="portrait" r:id="rId1"/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topLeftCell="B10" workbookViewId="0">
      <selection activeCell="C22" sqref="C22:K22"/>
    </sheetView>
  </sheetViews>
  <sheetFormatPr baseColWidth="10" defaultRowHeight="15" x14ac:dyDescent="0.25"/>
  <cols>
    <col min="1" max="2" width="4.42578125" customWidth="1"/>
  </cols>
  <sheetData>
    <row r="1" spans="2:26" x14ac:dyDescent="0.25">
      <c r="B1" s="1"/>
      <c r="C1" s="10" t="s">
        <v>71</v>
      </c>
      <c r="D1" s="1"/>
      <c r="E1" s="1"/>
      <c r="F1" s="1"/>
      <c r="G1" s="1"/>
      <c r="H1" s="1"/>
      <c r="I1" s="1"/>
      <c r="J1" s="1"/>
      <c r="K1" s="1"/>
      <c r="L1" s="1"/>
      <c r="M1" s="1"/>
      <c r="P1" t="s">
        <v>60</v>
      </c>
    </row>
    <row r="2" spans="2:26" ht="15.75" thickBot="1" x14ac:dyDescent="0.3">
      <c r="B2" s="1"/>
      <c r="C2" s="10" t="s">
        <v>38</v>
      </c>
      <c r="D2" s="1"/>
      <c r="E2" s="1"/>
      <c r="F2" s="1"/>
      <c r="G2" s="1"/>
      <c r="H2" s="1"/>
      <c r="I2" s="1"/>
      <c r="J2" s="1"/>
      <c r="K2" s="1"/>
      <c r="L2" s="1"/>
      <c r="M2" s="1"/>
      <c r="Q2" s="78" t="s">
        <v>35</v>
      </c>
      <c r="R2" s="78"/>
      <c r="S2" s="78"/>
      <c r="T2" s="77" t="s">
        <v>65</v>
      </c>
      <c r="U2" s="77"/>
      <c r="V2" s="77"/>
      <c r="W2" s="77" t="s">
        <v>36</v>
      </c>
      <c r="X2" s="77"/>
      <c r="Y2" s="77"/>
    </row>
    <row r="3" spans="2:26" ht="37.5" thickBot="1" x14ac:dyDescent="0.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P3" s="9"/>
      <c r="Q3" s="5" t="s">
        <v>39</v>
      </c>
      <c r="R3" s="5" t="s">
        <v>40</v>
      </c>
      <c r="S3" s="5" t="s">
        <v>41</v>
      </c>
      <c r="T3" s="5" t="s">
        <v>42</v>
      </c>
      <c r="U3" s="5" t="s">
        <v>43</v>
      </c>
      <c r="V3" s="5" t="s">
        <v>44</v>
      </c>
      <c r="W3" s="5" t="s">
        <v>45</v>
      </c>
      <c r="X3" s="5" t="s">
        <v>46</v>
      </c>
      <c r="Y3" s="5" t="s">
        <v>47</v>
      </c>
    </row>
    <row r="4" spans="2:26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P4" s="6" t="s">
        <v>8</v>
      </c>
      <c r="Q4" s="2">
        <v>30</v>
      </c>
      <c r="R4" s="2">
        <v>21</v>
      </c>
      <c r="S4" s="2">
        <v>6</v>
      </c>
      <c r="T4" s="2">
        <v>32</v>
      </c>
      <c r="U4" s="2">
        <v>31</v>
      </c>
      <c r="V4" s="2">
        <v>13</v>
      </c>
      <c r="W4" s="2">
        <v>31</v>
      </c>
      <c r="X4" s="2">
        <v>21</v>
      </c>
      <c r="Y4" s="2">
        <v>17</v>
      </c>
      <c r="Z4" s="15">
        <v>32</v>
      </c>
    </row>
    <row r="5" spans="2:26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P5" s="7" t="s">
        <v>9</v>
      </c>
      <c r="Q5" s="3">
        <v>29</v>
      </c>
      <c r="R5" s="3">
        <v>25</v>
      </c>
      <c r="S5" s="3">
        <v>10</v>
      </c>
      <c r="T5" s="3">
        <v>25</v>
      </c>
      <c r="U5" s="3">
        <v>27</v>
      </c>
      <c r="V5" s="3">
        <v>15</v>
      </c>
      <c r="W5" s="3">
        <v>29</v>
      </c>
      <c r="X5" s="3">
        <v>18</v>
      </c>
      <c r="Y5" s="3">
        <v>16</v>
      </c>
      <c r="Z5" s="15">
        <v>32</v>
      </c>
    </row>
    <row r="6" spans="2:26" ht="15.75" thickBot="1" x14ac:dyDescent="0.3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P6" s="8"/>
      <c r="Q6" s="4"/>
      <c r="R6" s="4"/>
      <c r="S6" s="4"/>
      <c r="T6" s="4"/>
      <c r="U6" s="4"/>
      <c r="V6" s="4"/>
      <c r="W6" s="4"/>
      <c r="X6" s="4"/>
      <c r="Y6" s="4"/>
    </row>
    <row r="7" spans="2:26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2:26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2:26" x14ac:dyDescent="0.2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P9" t="s">
        <v>61</v>
      </c>
    </row>
    <row r="10" spans="2:26" ht="15.75" thickBot="1" x14ac:dyDescent="0.3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Q10" s="78" t="s">
        <v>35</v>
      </c>
      <c r="R10" s="78"/>
      <c r="S10" s="78"/>
      <c r="T10" s="77" t="s">
        <v>37</v>
      </c>
      <c r="U10" s="77"/>
      <c r="V10" s="77"/>
      <c r="W10" s="77" t="s">
        <v>36</v>
      </c>
      <c r="X10" s="77"/>
      <c r="Y10" s="77"/>
    </row>
    <row r="11" spans="2:26" ht="37.5" thickBot="1" x14ac:dyDescent="0.3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P11" s="9"/>
      <c r="Q11" s="5" t="s">
        <v>39</v>
      </c>
      <c r="R11" s="5" t="s">
        <v>40</v>
      </c>
      <c r="S11" s="5" t="s">
        <v>41</v>
      </c>
      <c r="T11" s="5" t="s">
        <v>42</v>
      </c>
      <c r="U11" s="5" t="s">
        <v>43</v>
      </c>
      <c r="V11" s="5" t="s">
        <v>44</v>
      </c>
      <c r="W11" s="5" t="s">
        <v>45</v>
      </c>
      <c r="X11" s="5" t="s">
        <v>46</v>
      </c>
      <c r="Y11" s="5" t="s">
        <v>47</v>
      </c>
    </row>
    <row r="12" spans="2:26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P12" s="6" t="s">
        <v>8</v>
      </c>
      <c r="Q12" s="2">
        <f t="shared" ref="Q12:Y12" si="0">Q4/$Z$4*100</f>
        <v>93.75</v>
      </c>
      <c r="R12" s="2">
        <f t="shared" si="0"/>
        <v>65.625</v>
      </c>
      <c r="S12" s="2">
        <f t="shared" si="0"/>
        <v>18.75</v>
      </c>
      <c r="T12" s="2">
        <f t="shared" si="0"/>
        <v>100</v>
      </c>
      <c r="U12" s="2">
        <f t="shared" si="0"/>
        <v>96.875</v>
      </c>
      <c r="V12" s="2">
        <f t="shared" si="0"/>
        <v>40.625</v>
      </c>
      <c r="W12" s="2">
        <f t="shared" si="0"/>
        <v>96.875</v>
      </c>
      <c r="X12" s="2">
        <f t="shared" si="0"/>
        <v>65.625</v>
      </c>
      <c r="Y12" s="2">
        <f t="shared" si="0"/>
        <v>53.125</v>
      </c>
    </row>
    <row r="13" spans="2:26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P13" s="7" t="s">
        <v>9</v>
      </c>
      <c r="Q13" s="3">
        <f t="shared" ref="Q13:Y13" si="1">Q5/$Z$5*100</f>
        <v>90.625</v>
      </c>
      <c r="R13" s="3">
        <f t="shared" si="1"/>
        <v>78.125</v>
      </c>
      <c r="S13" s="3">
        <f t="shared" si="1"/>
        <v>31.25</v>
      </c>
      <c r="T13" s="3">
        <f t="shared" si="1"/>
        <v>78.125</v>
      </c>
      <c r="U13" s="3">
        <f t="shared" si="1"/>
        <v>84.375</v>
      </c>
      <c r="V13" s="3">
        <f t="shared" si="1"/>
        <v>46.875</v>
      </c>
      <c r="W13" s="3">
        <f t="shared" si="1"/>
        <v>90.625</v>
      </c>
      <c r="X13" s="3">
        <f t="shared" si="1"/>
        <v>56.25</v>
      </c>
      <c r="Y13" s="3">
        <f t="shared" si="1"/>
        <v>50</v>
      </c>
    </row>
    <row r="14" spans="2:26" ht="15.75" thickBot="1" x14ac:dyDescent="0.3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P14" s="8"/>
      <c r="Q14" s="4"/>
      <c r="R14" s="4"/>
      <c r="S14" s="4"/>
      <c r="T14" s="4"/>
      <c r="U14" s="4"/>
      <c r="V14" s="4"/>
      <c r="W14" s="4"/>
      <c r="X14" s="4"/>
      <c r="Y14" s="4"/>
    </row>
    <row r="15" spans="2:26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2:26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P16" s="19" t="s">
        <v>73</v>
      </c>
      <c r="Q16" s="19" t="s">
        <v>84</v>
      </c>
      <c r="R16" s="19" t="s">
        <v>85</v>
      </c>
      <c r="S16" s="19" t="s">
        <v>86</v>
      </c>
      <c r="T16" s="19" t="s">
        <v>87</v>
      </c>
      <c r="U16" s="19" t="s">
        <v>88</v>
      </c>
      <c r="V16" s="19" t="s">
        <v>89</v>
      </c>
      <c r="W16" s="19" t="s">
        <v>90</v>
      </c>
      <c r="X16" s="19" t="s">
        <v>91</v>
      </c>
      <c r="Y16" s="19" t="s">
        <v>92</v>
      </c>
    </row>
    <row r="17" spans="1:25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P17" s="16" t="s">
        <v>8</v>
      </c>
      <c r="Q17" s="20">
        <v>30</v>
      </c>
      <c r="R17" s="20">
        <v>21</v>
      </c>
      <c r="S17" s="20">
        <v>6</v>
      </c>
      <c r="T17" s="20">
        <v>31</v>
      </c>
      <c r="U17" s="20">
        <v>21</v>
      </c>
      <c r="V17" s="20">
        <v>13</v>
      </c>
      <c r="W17" s="20">
        <v>31</v>
      </c>
      <c r="X17" s="20">
        <v>17</v>
      </c>
      <c r="Y17" s="20">
        <v>32</v>
      </c>
    </row>
    <row r="18" spans="1:25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P18" s="16" t="s">
        <v>9</v>
      </c>
      <c r="Q18" s="20">
        <v>29</v>
      </c>
      <c r="R18" s="20">
        <v>25</v>
      </c>
      <c r="S18" s="20">
        <v>10</v>
      </c>
      <c r="T18" s="20">
        <v>29</v>
      </c>
      <c r="U18" s="20">
        <v>18</v>
      </c>
      <c r="V18" s="20">
        <v>15</v>
      </c>
      <c r="W18" s="20">
        <v>27</v>
      </c>
      <c r="X18" s="20">
        <v>16</v>
      </c>
      <c r="Y18" s="20">
        <v>25</v>
      </c>
    </row>
    <row r="19" spans="1:25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25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25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Q21" s="76" t="s">
        <v>35</v>
      </c>
      <c r="R21" s="76"/>
      <c r="S21" s="76"/>
      <c r="T21" s="76" t="s">
        <v>36</v>
      </c>
      <c r="U21" s="76"/>
      <c r="V21" s="76"/>
      <c r="W21" s="76" t="s">
        <v>37</v>
      </c>
      <c r="X21" s="76"/>
      <c r="Y21" s="76"/>
    </row>
    <row r="22" spans="1:25" ht="28.5" customHeight="1" x14ac:dyDescent="0.25">
      <c r="B22" s="1"/>
      <c r="C22" s="73" t="s">
        <v>34</v>
      </c>
      <c r="D22" s="73"/>
      <c r="E22" s="73"/>
      <c r="F22" s="73"/>
      <c r="G22" s="73"/>
      <c r="H22" s="73"/>
      <c r="I22" s="73"/>
      <c r="J22" s="73"/>
      <c r="K22" s="73"/>
      <c r="L22" s="1"/>
      <c r="M22" s="1"/>
      <c r="Q22" t="s">
        <v>39</v>
      </c>
      <c r="R22" t="s">
        <v>40</v>
      </c>
      <c r="S22" t="s">
        <v>41</v>
      </c>
      <c r="T22" t="s">
        <v>42</v>
      </c>
      <c r="U22" t="s">
        <v>43</v>
      </c>
      <c r="V22" t="s">
        <v>44</v>
      </c>
      <c r="W22" t="s">
        <v>45</v>
      </c>
      <c r="X22" t="s">
        <v>46</v>
      </c>
      <c r="Y22" t="s">
        <v>47</v>
      </c>
    </row>
    <row r="23" spans="1:25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P23" t="s">
        <v>9</v>
      </c>
      <c r="Q23">
        <v>100</v>
      </c>
      <c r="R23">
        <v>82.35294117647058</v>
      </c>
      <c r="S23">
        <v>35.294117647058826</v>
      </c>
      <c r="T23">
        <v>94.117647058823522</v>
      </c>
      <c r="U23">
        <v>82.35294117647058</v>
      </c>
      <c r="V23">
        <v>52.941176470588239</v>
      </c>
      <c r="W23">
        <v>88.235294117647058</v>
      </c>
      <c r="X23">
        <v>41.17647058823529</v>
      </c>
      <c r="Y23">
        <v>47.058823529411761</v>
      </c>
    </row>
    <row r="24" spans="1:25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25" x14ac:dyDescent="0.2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25" x14ac:dyDescent="0.2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25" ht="28.5" customHeight="1" x14ac:dyDescent="0.25">
      <c r="B27" s="1"/>
      <c r="L27" s="1"/>
      <c r="M27" s="1"/>
    </row>
    <row r="28" spans="1:25" ht="28.5" customHeight="1" x14ac:dyDescent="0.25">
      <c r="B28" s="1"/>
      <c r="C28" s="11"/>
      <c r="D28" s="11"/>
      <c r="E28" s="11"/>
      <c r="F28" s="11"/>
      <c r="G28" s="11"/>
      <c r="H28" s="11"/>
      <c r="I28" s="11"/>
      <c r="J28" s="11"/>
      <c r="K28" s="11"/>
      <c r="L28" s="1"/>
      <c r="M28" s="1"/>
    </row>
    <row r="29" spans="1:25" ht="28.5" customHeight="1" x14ac:dyDescent="0.25">
      <c r="B29" s="1"/>
      <c r="C29" s="11"/>
      <c r="D29" s="11"/>
      <c r="E29" s="11"/>
      <c r="F29" s="11"/>
      <c r="G29" s="11"/>
      <c r="H29" s="11"/>
      <c r="I29" s="11"/>
      <c r="J29" s="11"/>
      <c r="K29" s="11"/>
      <c r="L29" s="1"/>
      <c r="M29" s="1"/>
    </row>
    <row r="30" spans="1:25" ht="28.5" customHeight="1" x14ac:dyDescent="0.25">
      <c r="B30" s="1"/>
      <c r="C30" s="11"/>
      <c r="D30" s="11"/>
      <c r="E30" s="11"/>
      <c r="F30" s="11"/>
      <c r="G30" s="11"/>
      <c r="H30" s="11"/>
      <c r="I30" s="11"/>
      <c r="J30" s="11"/>
      <c r="K30" s="11"/>
      <c r="L30" s="1"/>
      <c r="M30" s="1"/>
    </row>
    <row r="31" spans="1:25" ht="28.5" customHeight="1" x14ac:dyDescent="0.25">
      <c r="A31" s="14"/>
      <c r="B31" s="1"/>
      <c r="C31" s="11"/>
      <c r="D31" s="11"/>
      <c r="E31" s="11"/>
      <c r="F31" s="11"/>
      <c r="G31" s="11"/>
      <c r="H31" s="11"/>
      <c r="I31" s="11"/>
      <c r="J31" s="11"/>
      <c r="K31" s="11"/>
      <c r="L31" s="1"/>
      <c r="M31" s="1"/>
    </row>
    <row r="32" spans="1:25" x14ac:dyDescent="0.25">
      <c r="A32" s="14"/>
      <c r="B32" s="1"/>
      <c r="C32" s="10" t="s">
        <v>62</v>
      </c>
      <c r="D32" s="1"/>
      <c r="E32" s="1"/>
      <c r="F32" s="1"/>
      <c r="G32" s="1"/>
      <c r="H32" s="1"/>
      <c r="I32" s="1"/>
      <c r="J32" s="1"/>
      <c r="K32" s="1"/>
      <c r="L32" s="1"/>
      <c r="M32" s="1"/>
      <c r="O32" s="10" t="s">
        <v>62</v>
      </c>
    </row>
    <row r="33" spans="1:15" x14ac:dyDescent="0.25">
      <c r="A33" s="14"/>
      <c r="B33" s="1"/>
      <c r="C33" s="10" t="s">
        <v>58</v>
      </c>
      <c r="D33" s="1"/>
      <c r="E33" s="1"/>
      <c r="F33" s="1"/>
      <c r="G33" s="1"/>
      <c r="H33" s="1"/>
      <c r="I33" s="1"/>
      <c r="J33" s="1"/>
      <c r="K33" s="1"/>
      <c r="L33" s="1"/>
      <c r="M33" s="1"/>
      <c r="O33" s="10" t="s">
        <v>59</v>
      </c>
    </row>
    <row r="34" spans="1:15" x14ac:dyDescent="0.25">
      <c r="A34" s="14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5" x14ac:dyDescent="0.25">
      <c r="A35" s="14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5" x14ac:dyDescent="0.25">
      <c r="A36" s="14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5" x14ac:dyDescent="0.25">
      <c r="A37" s="14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5" x14ac:dyDescent="0.25">
      <c r="A38" s="14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5" x14ac:dyDescent="0.25">
      <c r="A39" s="14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5" x14ac:dyDescent="0.25">
      <c r="A40" s="14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5" x14ac:dyDescent="0.25">
      <c r="A41" s="14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5" x14ac:dyDescent="0.25">
      <c r="A42" s="14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5" x14ac:dyDescent="0.25">
      <c r="A43" s="14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5" x14ac:dyDescent="0.25">
      <c r="A44" s="14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5" x14ac:dyDescent="0.25">
      <c r="A45" s="14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5" x14ac:dyDescent="0.25">
      <c r="A46" s="14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5" x14ac:dyDescent="0.25">
      <c r="A47" s="14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5" x14ac:dyDescent="0.25">
      <c r="A48" s="14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23" x14ac:dyDescent="0.25">
      <c r="A49" s="14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23" x14ac:dyDescent="0.25">
      <c r="A50" s="14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23" x14ac:dyDescent="0.25">
      <c r="A51" s="14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23" x14ac:dyDescent="0.25">
      <c r="A52" s="14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23" x14ac:dyDescent="0.25">
      <c r="A53" s="14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23" ht="24" customHeight="1" x14ac:dyDescent="0.25">
      <c r="A54" s="14"/>
      <c r="B54" s="1"/>
      <c r="C54" s="73" t="s">
        <v>34</v>
      </c>
      <c r="D54" s="73"/>
      <c r="E54" s="73"/>
      <c r="F54" s="73"/>
      <c r="G54" s="73"/>
      <c r="H54" s="73"/>
      <c r="I54" s="73"/>
      <c r="J54" s="73"/>
      <c r="K54" s="73"/>
      <c r="O54" s="73" t="s">
        <v>34</v>
      </c>
      <c r="P54" s="73"/>
      <c r="Q54" s="73"/>
      <c r="R54" s="73"/>
      <c r="S54" s="73"/>
      <c r="T54" s="73"/>
      <c r="U54" s="73"/>
      <c r="V54" s="73"/>
      <c r="W54" s="73"/>
    </row>
    <row r="55" spans="1:23" x14ac:dyDescent="0.25">
      <c r="A55" s="14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23" x14ac:dyDescent="0.25">
      <c r="A56" s="14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23" x14ac:dyDescent="0.25">
      <c r="A57" s="14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23" x14ac:dyDescent="0.25">
      <c r="A58" s="14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23" x14ac:dyDescent="0.25">
      <c r="A59" s="14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23" x14ac:dyDescent="0.25">
      <c r="A60" s="14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23" x14ac:dyDescent="0.25">
      <c r="A61" s="14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3" x14ac:dyDescent="0.25">
      <c r="A62" s="14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23" x14ac:dyDescent="0.25">
      <c r="A63" s="14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23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</row>
    <row r="65" spans="1:1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</row>
    <row r="66" spans="1:1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</row>
  </sheetData>
  <mergeCells count="12">
    <mergeCell ref="T2:V2"/>
    <mergeCell ref="C22:K22"/>
    <mergeCell ref="Q2:S2"/>
    <mergeCell ref="W2:Y2"/>
    <mergeCell ref="Q10:S10"/>
    <mergeCell ref="W10:Y10"/>
    <mergeCell ref="T10:V10"/>
    <mergeCell ref="C54:K54"/>
    <mergeCell ref="Q21:S21"/>
    <mergeCell ref="T21:V21"/>
    <mergeCell ref="W21:Y21"/>
    <mergeCell ref="O54:W5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workbookViewId="0">
      <selection activeCell="B2" sqref="B2"/>
    </sheetView>
  </sheetViews>
  <sheetFormatPr baseColWidth="10" defaultRowHeight="15" x14ac:dyDescent="0.25"/>
  <cols>
    <col min="1" max="1" width="3.28515625" customWidth="1"/>
    <col min="2" max="2" width="53.85546875" customWidth="1"/>
    <col min="3" max="3" width="14" customWidth="1"/>
    <col min="4" max="4" width="15.5703125" customWidth="1"/>
    <col min="8" max="8" width="51" customWidth="1"/>
  </cols>
  <sheetData>
    <row r="1" spans="1:10" ht="45.75" customHeight="1" x14ac:dyDescent="0.25">
      <c r="A1" s="1"/>
      <c r="B1" s="74" t="s">
        <v>103</v>
      </c>
      <c r="C1" s="74"/>
      <c r="D1" s="74"/>
      <c r="E1" s="1"/>
    </row>
    <row r="2" spans="1:10" x14ac:dyDescent="0.25">
      <c r="A2" s="1"/>
      <c r="B2" s="1"/>
      <c r="C2" s="1"/>
      <c r="D2" s="1"/>
      <c r="E2" s="1"/>
    </row>
    <row r="3" spans="1:10" ht="15" customHeight="1" x14ac:dyDescent="0.25">
      <c r="A3" s="1"/>
      <c r="B3" s="79" t="s">
        <v>101</v>
      </c>
      <c r="C3" s="46" t="s">
        <v>8</v>
      </c>
      <c r="D3" s="47" t="s">
        <v>9</v>
      </c>
      <c r="E3" s="1"/>
      <c r="H3" s="48"/>
      <c r="I3" s="49"/>
      <c r="J3" s="50"/>
    </row>
    <row r="4" spans="1:10" ht="15" customHeight="1" x14ac:dyDescent="0.25">
      <c r="A4" s="1"/>
      <c r="B4" s="80"/>
      <c r="C4" s="81" t="s">
        <v>102</v>
      </c>
      <c r="D4" s="82"/>
      <c r="E4" s="1"/>
      <c r="H4" s="48"/>
      <c r="I4" s="49"/>
      <c r="J4" s="50"/>
    </row>
    <row r="5" spans="1:10" ht="16.5" customHeight="1" x14ac:dyDescent="0.25">
      <c r="A5" s="1"/>
      <c r="B5" s="51" t="s">
        <v>48</v>
      </c>
      <c r="C5" s="52">
        <v>93.75</v>
      </c>
      <c r="D5" s="53">
        <v>93.75</v>
      </c>
      <c r="E5" s="1"/>
    </row>
    <row r="6" spans="1:10" ht="15" customHeight="1" x14ac:dyDescent="0.25">
      <c r="A6" s="1"/>
      <c r="B6" s="51" t="s">
        <v>11</v>
      </c>
      <c r="C6" s="52">
        <v>31.25</v>
      </c>
      <c r="D6" s="53">
        <v>15.625</v>
      </c>
      <c r="E6" s="1"/>
    </row>
    <row r="7" spans="1:10" ht="15" customHeight="1" x14ac:dyDescent="0.25">
      <c r="A7" s="1"/>
      <c r="B7" s="51" t="s">
        <v>49</v>
      </c>
      <c r="C7" s="52">
        <v>59.375</v>
      </c>
      <c r="D7" s="53">
        <v>68.75</v>
      </c>
      <c r="E7" s="1"/>
    </row>
    <row r="8" spans="1:10" ht="15" customHeight="1" x14ac:dyDescent="0.25">
      <c r="A8" s="1"/>
      <c r="B8" s="51" t="s">
        <v>12</v>
      </c>
      <c r="C8" s="52">
        <v>84.375</v>
      </c>
      <c r="D8" s="53">
        <v>90.625</v>
      </c>
      <c r="E8" s="1"/>
    </row>
    <row r="9" spans="1:10" ht="15" customHeight="1" x14ac:dyDescent="0.25">
      <c r="A9" s="1"/>
      <c r="B9" s="51" t="s">
        <v>50</v>
      </c>
      <c r="C9" s="52">
        <v>34.375</v>
      </c>
      <c r="D9" s="53">
        <v>31.25</v>
      </c>
      <c r="E9" s="1"/>
    </row>
    <row r="10" spans="1:10" ht="15" customHeight="1" x14ac:dyDescent="0.25">
      <c r="A10" s="1"/>
      <c r="B10" s="51" t="s">
        <v>13</v>
      </c>
      <c r="C10" s="52">
        <v>34.375</v>
      </c>
      <c r="D10" s="53">
        <v>18.75</v>
      </c>
      <c r="E10" s="1"/>
    </row>
    <row r="11" spans="1:10" ht="15" customHeight="1" x14ac:dyDescent="0.25">
      <c r="A11" s="1"/>
      <c r="B11" s="51" t="s">
        <v>14</v>
      </c>
      <c r="C11" s="52">
        <v>3.125</v>
      </c>
      <c r="D11" s="53">
        <v>3.125</v>
      </c>
      <c r="E11" s="1"/>
    </row>
    <row r="12" spans="1:10" ht="15" customHeight="1" x14ac:dyDescent="0.25">
      <c r="A12" s="1"/>
      <c r="B12" s="51" t="s">
        <v>16</v>
      </c>
      <c r="C12" s="52">
        <v>43.75</v>
      </c>
      <c r="D12" s="53">
        <v>56.25</v>
      </c>
      <c r="E12" s="1"/>
    </row>
    <row r="13" spans="1:10" ht="15" customHeight="1" x14ac:dyDescent="0.25">
      <c r="A13" s="1"/>
      <c r="B13" s="51" t="s">
        <v>17</v>
      </c>
      <c r="C13" s="52">
        <v>12.5</v>
      </c>
      <c r="D13" s="53">
        <v>18.75</v>
      </c>
      <c r="E13" s="1"/>
    </row>
    <row r="14" spans="1:10" ht="15" customHeight="1" x14ac:dyDescent="0.25">
      <c r="A14" s="1"/>
      <c r="B14" s="51" t="s">
        <v>18</v>
      </c>
      <c r="C14" s="52">
        <v>75</v>
      </c>
      <c r="D14" s="53">
        <v>87.5</v>
      </c>
      <c r="E14" s="1"/>
    </row>
    <row r="15" spans="1:10" ht="15" customHeight="1" x14ac:dyDescent="0.25">
      <c r="A15" s="1"/>
      <c r="B15" s="51" t="s">
        <v>19</v>
      </c>
      <c r="C15" s="52">
        <v>90.625</v>
      </c>
      <c r="D15" s="53">
        <v>84.375</v>
      </c>
      <c r="E15" s="1"/>
    </row>
    <row r="16" spans="1:10" ht="15" customHeight="1" x14ac:dyDescent="0.25">
      <c r="A16" s="1"/>
      <c r="B16" s="51" t="s">
        <v>21</v>
      </c>
      <c r="C16" s="52">
        <v>46.875</v>
      </c>
      <c r="D16" s="53">
        <v>59.375</v>
      </c>
      <c r="E16" s="1"/>
    </row>
    <row r="17" spans="1:5" ht="15" customHeight="1" x14ac:dyDescent="0.25">
      <c r="A17" s="1"/>
      <c r="B17" s="51" t="s">
        <v>22</v>
      </c>
      <c r="C17" s="52">
        <v>6.25</v>
      </c>
      <c r="D17" s="53">
        <v>9.375</v>
      </c>
      <c r="E17" s="1"/>
    </row>
    <row r="18" spans="1:5" ht="15" customHeight="1" x14ac:dyDescent="0.25">
      <c r="A18" s="1"/>
      <c r="B18" s="51" t="s">
        <v>23</v>
      </c>
      <c r="C18" s="52">
        <v>15.625</v>
      </c>
      <c r="D18" s="53">
        <v>0</v>
      </c>
      <c r="E18" s="1"/>
    </row>
    <row r="19" spans="1:5" ht="15" customHeight="1" x14ac:dyDescent="0.25">
      <c r="A19" s="1"/>
      <c r="B19" s="51" t="s">
        <v>24</v>
      </c>
      <c r="C19" s="52">
        <v>6.25</v>
      </c>
      <c r="D19" s="53">
        <v>3.125</v>
      </c>
      <c r="E19" s="1"/>
    </row>
    <row r="20" spans="1:5" ht="15" customHeight="1" x14ac:dyDescent="0.25">
      <c r="A20" s="1"/>
      <c r="B20" s="51" t="s">
        <v>25</v>
      </c>
      <c r="C20" s="52">
        <v>15.625</v>
      </c>
      <c r="D20" s="53">
        <v>21.875</v>
      </c>
      <c r="E20" s="1"/>
    </row>
    <row r="21" spans="1:5" ht="15" customHeight="1" x14ac:dyDescent="0.25">
      <c r="A21" s="1"/>
      <c r="B21" s="51" t="s">
        <v>51</v>
      </c>
      <c r="C21" s="52">
        <v>59.375</v>
      </c>
      <c r="D21" s="53">
        <v>71.875</v>
      </c>
      <c r="E21" s="1"/>
    </row>
    <row r="22" spans="1:5" ht="15" customHeight="1" x14ac:dyDescent="0.25">
      <c r="A22" s="1"/>
      <c r="B22" s="51" t="s">
        <v>53</v>
      </c>
      <c r="C22" s="52">
        <v>81.25</v>
      </c>
      <c r="D22" s="53">
        <v>93.75</v>
      </c>
      <c r="E22" s="1"/>
    </row>
    <row r="23" spans="1:5" ht="14.25" customHeight="1" x14ac:dyDescent="0.25">
      <c r="A23" s="1"/>
      <c r="B23" s="51" t="s">
        <v>54</v>
      </c>
      <c r="C23" s="52">
        <v>75</v>
      </c>
      <c r="D23" s="53">
        <v>93.75</v>
      </c>
      <c r="E23" s="1"/>
    </row>
    <row r="24" spans="1:5" ht="15" customHeight="1" x14ac:dyDescent="0.25">
      <c r="A24" s="1"/>
      <c r="B24" s="51" t="s">
        <v>28</v>
      </c>
      <c r="C24" s="52">
        <v>56.25</v>
      </c>
      <c r="D24" s="53">
        <v>81.25</v>
      </c>
      <c r="E24" s="1"/>
    </row>
    <row r="25" spans="1:5" ht="15" customHeight="1" x14ac:dyDescent="0.25">
      <c r="A25" s="1"/>
      <c r="B25" s="51" t="s">
        <v>55</v>
      </c>
      <c r="C25" s="52">
        <v>9.375</v>
      </c>
      <c r="D25" s="53">
        <v>6.25</v>
      </c>
      <c r="E25" s="1"/>
    </row>
    <row r="26" spans="1:5" ht="15" customHeight="1" x14ac:dyDescent="0.25">
      <c r="A26" s="1"/>
      <c r="B26" s="51" t="s">
        <v>29</v>
      </c>
      <c r="C26" s="52">
        <v>9.375</v>
      </c>
      <c r="D26" s="53">
        <v>3.125</v>
      </c>
      <c r="E26" s="1"/>
    </row>
    <row r="27" spans="1:5" ht="15" customHeight="1" x14ac:dyDescent="0.25">
      <c r="A27" s="1"/>
      <c r="B27" s="51" t="s">
        <v>30</v>
      </c>
      <c r="C27" s="52">
        <v>21.875</v>
      </c>
      <c r="D27" s="53">
        <v>37.5</v>
      </c>
      <c r="E27" s="1"/>
    </row>
    <row r="28" spans="1:5" ht="15" customHeight="1" x14ac:dyDescent="0.25">
      <c r="A28" s="1"/>
      <c r="B28" s="51" t="s">
        <v>31</v>
      </c>
      <c r="C28" s="52">
        <v>12.5</v>
      </c>
      <c r="D28" s="53">
        <v>37.5</v>
      </c>
      <c r="E28" s="1"/>
    </row>
    <row r="29" spans="1:5" ht="15" customHeight="1" x14ac:dyDescent="0.25">
      <c r="A29" s="1"/>
      <c r="B29" s="51" t="s">
        <v>32</v>
      </c>
      <c r="C29" s="54">
        <v>28.125</v>
      </c>
      <c r="D29" s="53">
        <v>18.75</v>
      </c>
      <c r="E29" s="1"/>
    </row>
    <row r="30" spans="1:5" ht="15" customHeight="1" x14ac:dyDescent="0.25">
      <c r="A30" s="1"/>
      <c r="B30" s="51" t="s">
        <v>63</v>
      </c>
      <c r="C30" s="54">
        <v>0</v>
      </c>
      <c r="D30" s="53">
        <v>3.125</v>
      </c>
      <c r="E30" s="1"/>
    </row>
    <row r="31" spans="1:5" ht="15" customHeight="1" x14ac:dyDescent="0.25">
      <c r="A31" s="1"/>
      <c r="B31" s="51" t="s">
        <v>93</v>
      </c>
      <c r="C31" s="52">
        <v>0</v>
      </c>
      <c r="D31" s="53">
        <v>9.375</v>
      </c>
      <c r="E31" s="1"/>
    </row>
    <row r="32" spans="1:5" x14ac:dyDescent="0.25">
      <c r="A32" s="1"/>
      <c r="B32" s="51" t="s">
        <v>15</v>
      </c>
      <c r="C32" s="52">
        <v>9.375</v>
      </c>
      <c r="D32" s="53">
        <v>37.5</v>
      </c>
      <c r="E32" s="1"/>
    </row>
    <row r="33" spans="1:12" x14ac:dyDescent="0.25">
      <c r="A33" s="1"/>
      <c r="B33" s="51" t="s">
        <v>20</v>
      </c>
      <c r="C33" s="52">
        <v>40.625</v>
      </c>
      <c r="D33" s="53">
        <v>21.875</v>
      </c>
      <c r="E33" s="1"/>
    </row>
    <row r="34" spans="1:12" x14ac:dyDescent="0.25">
      <c r="A34" s="1"/>
      <c r="B34" s="51" t="s">
        <v>26</v>
      </c>
      <c r="C34" s="52">
        <v>28.125</v>
      </c>
      <c r="D34" s="53">
        <v>62.5</v>
      </c>
      <c r="E34" s="1"/>
    </row>
    <row r="35" spans="1:12" x14ac:dyDescent="0.25">
      <c r="A35" s="1"/>
      <c r="B35" s="55" t="s">
        <v>27</v>
      </c>
      <c r="C35" s="52">
        <v>31.25</v>
      </c>
      <c r="D35" s="53">
        <v>40.625</v>
      </c>
      <c r="E35" s="1"/>
    </row>
    <row r="36" spans="1:12" x14ac:dyDescent="0.25">
      <c r="A36" s="1"/>
      <c r="B36" s="51" t="s">
        <v>52</v>
      </c>
      <c r="C36" s="52">
        <v>62.5</v>
      </c>
      <c r="D36" s="53">
        <v>53.125</v>
      </c>
      <c r="E36" s="1"/>
    </row>
    <row r="37" spans="1:12" ht="39.75" customHeight="1" x14ac:dyDescent="0.25">
      <c r="A37" s="1"/>
      <c r="B37" s="83" t="s">
        <v>34</v>
      </c>
      <c r="C37" s="83"/>
      <c r="D37" s="83"/>
      <c r="E37" s="17"/>
      <c r="F37" s="17"/>
      <c r="G37" s="17"/>
      <c r="H37" s="17"/>
      <c r="I37" s="17"/>
      <c r="J37" s="17"/>
      <c r="K37" s="56"/>
      <c r="L37" s="56"/>
    </row>
  </sheetData>
  <mergeCells count="4">
    <mergeCell ref="B1:D1"/>
    <mergeCell ref="B3:B4"/>
    <mergeCell ref="C4:D4"/>
    <mergeCell ref="B37:D37"/>
  </mergeCells>
  <conditionalFormatting sqref="C5:C36">
    <cfRule type="dataBar" priority="2">
      <dataBar>
        <cfvo type="min"/>
        <cfvo type="max"/>
        <color rgb="FFD6007B"/>
      </dataBar>
    </cfRule>
  </conditionalFormatting>
  <conditionalFormatting sqref="D5:D36">
    <cfRule type="dataBar" priority="1">
      <dataBar>
        <cfvo type="min"/>
        <cfvo type="max"/>
        <color rgb="FF638EC6"/>
      </dataBar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tabSelected="1" zoomScaleNormal="100" workbookViewId="0">
      <selection activeCell="I16" sqref="I16"/>
    </sheetView>
  </sheetViews>
  <sheetFormatPr baseColWidth="10" defaultRowHeight="15" x14ac:dyDescent="0.25"/>
  <sheetData>
    <row r="1" spans="1:11" x14ac:dyDescent="0.25"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x14ac:dyDescent="0.25">
      <c r="B2" s="27"/>
      <c r="C2" s="27" t="s">
        <v>8</v>
      </c>
      <c r="D2" s="27" t="s">
        <v>9</v>
      </c>
      <c r="E2" s="27"/>
      <c r="F2" s="27" t="s">
        <v>99</v>
      </c>
      <c r="G2" s="27" t="s">
        <v>100</v>
      </c>
      <c r="H2" s="27"/>
      <c r="I2" s="27"/>
      <c r="J2" s="27"/>
      <c r="K2" s="27"/>
    </row>
    <row r="3" spans="1:11" x14ac:dyDescent="0.25">
      <c r="B3" s="28" t="s">
        <v>66</v>
      </c>
      <c r="C3" s="27">
        <v>59.946949602122011</v>
      </c>
      <c r="D3" s="27">
        <v>58.548009367681495</v>
      </c>
      <c r="E3" s="27"/>
      <c r="F3" s="27">
        <v>226</v>
      </c>
      <c r="G3" s="27">
        <v>250</v>
      </c>
      <c r="H3" s="27"/>
      <c r="I3" s="27">
        <f>F3/$F$6*100</f>
        <v>59.946949602122011</v>
      </c>
      <c r="J3" s="27">
        <f>G3/$G$6*100</f>
        <v>58.548009367681495</v>
      </c>
      <c r="K3" s="27"/>
    </row>
    <row r="4" spans="1:11" x14ac:dyDescent="0.25">
      <c r="B4" s="28" t="s">
        <v>67</v>
      </c>
      <c r="C4" s="27">
        <v>19.893899204244033</v>
      </c>
      <c r="D4" s="27">
        <v>15.22248243559719</v>
      </c>
      <c r="E4" s="27"/>
      <c r="F4" s="27">
        <v>75</v>
      </c>
      <c r="G4" s="27">
        <v>65</v>
      </c>
      <c r="H4" s="27"/>
      <c r="I4" s="27">
        <f t="shared" ref="I4:I5" si="0">F4/$F$6*100</f>
        <v>19.893899204244033</v>
      </c>
      <c r="J4" s="27">
        <f t="shared" ref="J4:J5" si="1">G4/$G$6*100</f>
        <v>15.22248243559719</v>
      </c>
      <c r="K4" s="27"/>
    </row>
    <row r="5" spans="1:11" x14ac:dyDescent="0.25">
      <c r="B5" s="28" t="s">
        <v>68</v>
      </c>
      <c r="C5" s="27">
        <v>20.159151193633953</v>
      </c>
      <c r="D5" s="27">
        <v>26.229508196721312</v>
      </c>
      <c r="E5" s="27"/>
      <c r="F5" s="27">
        <v>76</v>
      </c>
      <c r="G5" s="27">
        <v>112</v>
      </c>
      <c r="H5" s="27"/>
      <c r="I5" s="27">
        <f t="shared" si="0"/>
        <v>20.159151193633953</v>
      </c>
      <c r="J5" s="27">
        <f t="shared" si="1"/>
        <v>26.229508196721312</v>
      </c>
      <c r="K5" s="27"/>
    </row>
    <row r="6" spans="1:11" x14ac:dyDescent="0.25">
      <c r="B6" s="27"/>
      <c r="C6" s="27"/>
      <c r="D6" s="27"/>
      <c r="E6" s="27"/>
      <c r="F6" s="27">
        <f>SUM(F3:F5)</f>
        <v>377</v>
      </c>
      <c r="G6" s="27">
        <f>SUM(G3:G5)</f>
        <v>427</v>
      </c>
      <c r="H6" s="27"/>
      <c r="I6" s="27"/>
      <c r="J6" s="27"/>
      <c r="K6" s="27"/>
    </row>
    <row r="8" spans="1:11" x14ac:dyDescent="0.25">
      <c r="A8" s="1"/>
      <c r="B8" s="10" t="s">
        <v>72</v>
      </c>
      <c r="C8" s="18"/>
      <c r="D8" s="18"/>
      <c r="E8" s="18"/>
      <c r="F8" s="18"/>
      <c r="G8" s="18"/>
      <c r="H8" s="1"/>
    </row>
    <row r="9" spans="1:11" ht="36" customHeight="1" x14ac:dyDescent="0.25">
      <c r="A9" s="1"/>
      <c r="B9" s="84" t="s">
        <v>69</v>
      </c>
      <c r="C9" s="75"/>
      <c r="D9" s="75"/>
      <c r="E9" s="75"/>
      <c r="F9" s="75"/>
      <c r="G9" s="75"/>
      <c r="H9" s="1"/>
    </row>
    <row r="10" spans="1:11" x14ac:dyDescent="0.25">
      <c r="A10" s="1"/>
      <c r="B10" s="1"/>
      <c r="C10" s="1"/>
      <c r="D10" s="1"/>
      <c r="E10" s="1"/>
      <c r="F10" s="1"/>
      <c r="G10" s="1"/>
      <c r="H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</row>
    <row r="17" spans="1:10" x14ac:dyDescent="0.25">
      <c r="A17" s="1"/>
      <c r="B17" s="1"/>
      <c r="C17" s="1"/>
      <c r="D17" s="1"/>
      <c r="E17" s="1"/>
      <c r="F17" s="1"/>
      <c r="G17" s="1"/>
      <c r="H17" s="1"/>
    </row>
    <row r="18" spans="1:10" x14ac:dyDescent="0.25">
      <c r="A18" s="1"/>
      <c r="B18" s="1"/>
      <c r="C18" s="1"/>
      <c r="D18" s="1"/>
      <c r="E18" s="1"/>
      <c r="F18" s="1"/>
      <c r="G18" s="1"/>
      <c r="H18" s="1"/>
    </row>
    <row r="19" spans="1:10" x14ac:dyDescent="0.25">
      <c r="A19" s="1"/>
      <c r="B19" s="1"/>
      <c r="C19" s="1"/>
      <c r="D19" s="1"/>
      <c r="E19" s="1"/>
      <c r="F19" s="1"/>
      <c r="G19" s="1"/>
      <c r="H19" s="1"/>
    </row>
    <row r="20" spans="1:10" x14ac:dyDescent="0.25">
      <c r="A20" s="1"/>
      <c r="B20" s="1"/>
      <c r="C20" s="1"/>
      <c r="D20" s="1"/>
      <c r="E20" s="1"/>
      <c r="F20" s="1"/>
      <c r="G20" s="1"/>
      <c r="H20" s="1"/>
    </row>
    <row r="21" spans="1:10" x14ac:dyDescent="0.25">
      <c r="A21" s="1"/>
      <c r="B21" s="1"/>
      <c r="C21" s="1"/>
      <c r="D21" s="1"/>
      <c r="E21" s="1"/>
      <c r="F21" s="1"/>
      <c r="G21" s="1"/>
      <c r="H21" s="1"/>
    </row>
    <row r="22" spans="1:10" x14ac:dyDescent="0.25">
      <c r="A22" s="1"/>
      <c r="B22" s="1"/>
      <c r="C22" s="1"/>
      <c r="D22" s="1"/>
      <c r="E22" s="1"/>
      <c r="F22" s="1"/>
      <c r="G22" s="1"/>
      <c r="H22" s="1"/>
    </row>
    <row r="23" spans="1:10" x14ac:dyDescent="0.25">
      <c r="A23" s="1"/>
      <c r="B23" s="1"/>
      <c r="C23" s="1"/>
      <c r="D23" s="1"/>
      <c r="E23" s="1"/>
      <c r="F23" s="1"/>
      <c r="G23" s="1"/>
      <c r="H23" s="1"/>
    </row>
    <row r="24" spans="1:10" x14ac:dyDescent="0.25">
      <c r="A24" s="1"/>
      <c r="B24" s="1"/>
      <c r="C24" s="1"/>
      <c r="D24" s="1"/>
      <c r="E24" s="1"/>
      <c r="F24" s="1"/>
      <c r="G24" s="1"/>
      <c r="H24" s="1"/>
    </row>
    <row r="25" spans="1:10" x14ac:dyDescent="0.25">
      <c r="A25" s="1"/>
      <c r="B25" s="1"/>
      <c r="C25" s="1"/>
      <c r="D25" s="1"/>
      <c r="E25" s="1"/>
      <c r="F25" s="1"/>
      <c r="G25" s="1"/>
      <c r="H25" s="1"/>
    </row>
    <row r="26" spans="1:10" x14ac:dyDescent="0.25">
      <c r="A26" s="1"/>
      <c r="B26" s="1"/>
      <c r="C26" s="1"/>
      <c r="D26" s="1"/>
      <c r="E26" s="1"/>
      <c r="F26" s="1"/>
      <c r="G26" s="1"/>
      <c r="H26" s="1"/>
    </row>
    <row r="27" spans="1:10" ht="38.25" customHeight="1" x14ac:dyDescent="0.25">
      <c r="A27" s="1"/>
      <c r="B27" s="73" t="s">
        <v>34</v>
      </c>
      <c r="C27" s="73"/>
      <c r="D27" s="73"/>
      <c r="E27" s="73"/>
      <c r="F27" s="73"/>
      <c r="G27" s="73"/>
      <c r="H27" s="17"/>
      <c r="I27" s="17"/>
      <c r="J27" s="17"/>
    </row>
  </sheetData>
  <mergeCells count="2">
    <mergeCell ref="B9:G9"/>
    <mergeCell ref="B27:G27"/>
  </mergeCells>
  <pageMargins left="0.7" right="0.7" top="0.75" bottom="0.75" header="0.3" footer="0.3"/>
  <pageSetup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Equipos</vt:lpstr>
      <vt:lpstr>Mapa1</vt:lpstr>
      <vt:lpstr>Tipo de problemática</vt:lpstr>
      <vt:lpstr>Modalidades</vt:lpstr>
      <vt:lpstr>Tabla 1</vt:lpstr>
      <vt:lpstr>agrupamiento</vt:lpstr>
      <vt:lpstr>agrupamiento!Área_de_impresión</vt:lpstr>
      <vt:lpstr>'Tipo de problemática'!Área_de_impresión</vt:lpstr>
    </vt:vector>
  </TitlesOfParts>
  <Company>BY GP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gbercovich</dc:creator>
  <cp:lastModifiedBy>La Negra</cp:lastModifiedBy>
  <dcterms:created xsi:type="dcterms:W3CDTF">2015-10-01T14:33:42Z</dcterms:created>
  <dcterms:modified xsi:type="dcterms:W3CDTF">2016-07-20T12:53:07Z</dcterms:modified>
</cp:coreProperties>
</file>